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2022\Proyección Cupos 2023\"/>
    </mc:Choice>
  </mc:AlternateContent>
  <bookViews>
    <workbookView xWindow="20370" yWindow="-120" windowWidth="20730" windowHeight="11160"/>
  </bookViews>
  <sheets>
    <sheet name="SEDE PRINCIPAL" sheetId="1" r:id="rId1"/>
    <sheet name="SEDE ESCUELA 1" sheetId="10" r:id="rId2"/>
    <sheet name="SEDE ESCUELA 2" sheetId="11" r:id="rId3"/>
    <sheet name="SEDE ESCUELA 3" sheetId="12" r:id="rId4"/>
    <sheet name="SEDE ESCUELA 4" sheetId="13" r:id="rId5"/>
    <sheet name="SEDE ESCUELA 5" sheetId="14" r:id="rId6"/>
    <sheet name="Hoja4" sheetId="4" state="hidden" r:id="rId7"/>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14" l="1"/>
  <c r="I54" i="14"/>
  <c r="H54" i="14"/>
  <c r="G54" i="14"/>
  <c r="F54" i="14"/>
  <c r="E54" i="14"/>
  <c r="D54" i="14"/>
  <c r="C54" i="14"/>
  <c r="B54" i="14"/>
  <c r="L53" i="14"/>
  <c r="K53" i="14"/>
  <c r="K52" i="14"/>
  <c r="L52" i="14" s="1"/>
  <c r="L51" i="14"/>
  <c r="K51" i="14"/>
  <c r="K50" i="14"/>
  <c r="L50" i="14" s="1"/>
  <c r="L49" i="14"/>
  <c r="K49" i="14"/>
  <c r="K48" i="14"/>
  <c r="K54" i="14" s="1"/>
  <c r="J39" i="14"/>
  <c r="I39" i="14"/>
  <c r="H39" i="14"/>
  <c r="G39" i="14"/>
  <c r="F39" i="14"/>
  <c r="E39" i="14"/>
  <c r="C39" i="14"/>
  <c r="B39" i="14"/>
  <c r="K38" i="14"/>
  <c r="L38" i="14" s="1"/>
  <c r="D38" i="14"/>
  <c r="L37" i="14"/>
  <c r="K37" i="14"/>
  <c r="D37" i="14"/>
  <c r="L36" i="14"/>
  <c r="K36" i="14"/>
  <c r="D36" i="14"/>
  <c r="K35" i="14"/>
  <c r="L35" i="14" s="1"/>
  <c r="D35" i="14"/>
  <c r="K34" i="14"/>
  <c r="L34" i="14" s="1"/>
  <c r="L33" i="14"/>
  <c r="K33" i="14"/>
  <c r="D33" i="14"/>
  <c r="K32" i="14"/>
  <c r="L32" i="14" s="1"/>
  <c r="D32" i="14"/>
  <c r="K31" i="14"/>
  <c r="L31" i="14" s="1"/>
  <c r="D31" i="14"/>
  <c r="L30" i="14"/>
  <c r="K30" i="14"/>
  <c r="D30" i="14"/>
  <c r="L29" i="14"/>
  <c r="K29" i="14"/>
  <c r="D29" i="14"/>
  <c r="K28" i="14"/>
  <c r="L28" i="14" s="1"/>
  <c r="D28" i="14"/>
  <c r="K27" i="14"/>
  <c r="L27" i="14" s="1"/>
  <c r="D27" i="14"/>
  <c r="L26" i="14"/>
  <c r="K26" i="14"/>
  <c r="D26" i="14"/>
  <c r="L25" i="14"/>
  <c r="K25" i="14"/>
  <c r="D25" i="14"/>
  <c r="K24" i="14"/>
  <c r="L24" i="14" s="1"/>
  <c r="D24" i="14"/>
  <c r="K23" i="14"/>
  <c r="L23" i="14" s="1"/>
  <c r="D23" i="14"/>
  <c r="L22" i="14"/>
  <c r="K22" i="14"/>
  <c r="D22" i="14"/>
  <c r="L21" i="14"/>
  <c r="K21" i="14"/>
  <c r="D21" i="14"/>
  <c r="K20" i="14"/>
  <c r="K39" i="14" s="1"/>
  <c r="D20" i="14"/>
  <c r="K19" i="14"/>
  <c r="L19" i="14" s="1"/>
  <c r="D19" i="14"/>
  <c r="B7" i="14"/>
  <c r="B6" i="14"/>
  <c r="J4" i="14"/>
  <c r="B4" i="14"/>
  <c r="J54" i="13"/>
  <c r="I54" i="13"/>
  <c r="H54" i="13"/>
  <c r="G54" i="13"/>
  <c r="F54" i="13"/>
  <c r="E54" i="13"/>
  <c r="D54" i="13"/>
  <c r="C54" i="13"/>
  <c r="B54" i="13"/>
  <c r="L53" i="13"/>
  <c r="K53" i="13"/>
  <c r="K52" i="13"/>
  <c r="L52" i="13" s="1"/>
  <c r="L51" i="13"/>
  <c r="K51" i="13"/>
  <c r="K50" i="13"/>
  <c r="L50" i="13" s="1"/>
  <c r="L49" i="13"/>
  <c r="K49" i="13"/>
  <c r="K48" i="13"/>
  <c r="K54" i="13" s="1"/>
  <c r="J39" i="13"/>
  <c r="I39" i="13"/>
  <c r="H39" i="13"/>
  <c r="G39" i="13"/>
  <c r="F39" i="13"/>
  <c r="E39" i="13"/>
  <c r="C39" i="13"/>
  <c r="B39" i="13"/>
  <c r="K38" i="13"/>
  <c r="L38" i="13" s="1"/>
  <c r="D38" i="13"/>
  <c r="K37" i="13"/>
  <c r="D37" i="13"/>
  <c r="L37" i="13" s="1"/>
  <c r="L36" i="13"/>
  <c r="K36" i="13"/>
  <c r="D36" i="13"/>
  <c r="K35" i="13"/>
  <c r="L35" i="13" s="1"/>
  <c r="D35" i="13"/>
  <c r="K34" i="13"/>
  <c r="L34" i="13" s="1"/>
  <c r="L33" i="13"/>
  <c r="K33" i="13"/>
  <c r="D33" i="13"/>
  <c r="K32" i="13"/>
  <c r="L32" i="13" s="1"/>
  <c r="D32" i="13"/>
  <c r="K31" i="13"/>
  <c r="L31" i="13" s="1"/>
  <c r="D31" i="13"/>
  <c r="K30" i="13"/>
  <c r="D30" i="13"/>
  <c r="L30" i="13" s="1"/>
  <c r="L29" i="13"/>
  <c r="K29" i="13"/>
  <c r="D29" i="13"/>
  <c r="K28" i="13"/>
  <c r="L28" i="13" s="1"/>
  <c r="D28" i="13"/>
  <c r="K27" i="13"/>
  <c r="L27" i="13" s="1"/>
  <c r="D27" i="13"/>
  <c r="K26" i="13"/>
  <c r="L26" i="13" s="1"/>
  <c r="D26" i="13"/>
  <c r="L25" i="13"/>
  <c r="K25" i="13"/>
  <c r="D25" i="13"/>
  <c r="K24" i="13"/>
  <c r="L24" i="13" s="1"/>
  <c r="D24" i="13"/>
  <c r="K23" i="13"/>
  <c r="L23" i="13" s="1"/>
  <c r="D23" i="13"/>
  <c r="K22" i="13"/>
  <c r="D22" i="13"/>
  <c r="L22" i="13" s="1"/>
  <c r="L21" i="13"/>
  <c r="K21" i="13"/>
  <c r="D21" i="13"/>
  <c r="K20" i="13"/>
  <c r="L20" i="13" s="1"/>
  <c r="D20" i="13"/>
  <c r="K19" i="13"/>
  <c r="K39" i="13" s="1"/>
  <c r="D19" i="13"/>
  <c r="B7" i="13"/>
  <c r="B6" i="13"/>
  <c r="J4" i="13"/>
  <c r="B4" i="13"/>
  <c r="J54" i="12"/>
  <c r="I54" i="12"/>
  <c r="H54" i="12"/>
  <c r="G54" i="12"/>
  <c r="F54" i="12"/>
  <c r="E54" i="12"/>
  <c r="D54" i="12"/>
  <c r="C54" i="12"/>
  <c r="B54" i="12"/>
  <c r="L53" i="12"/>
  <c r="K53" i="12"/>
  <c r="K52" i="12"/>
  <c r="L52" i="12" s="1"/>
  <c r="L51" i="12"/>
  <c r="K51" i="12"/>
  <c r="K50" i="12"/>
  <c r="L50" i="12" s="1"/>
  <c r="L49" i="12"/>
  <c r="K49" i="12"/>
  <c r="K48" i="12"/>
  <c r="K54" i="12" s="1"/>
  <c r="J39" i="12"/>
  <c r="I39" i="12"/>
  <c r="H39" i="12"/>
  <c r="G39" i="12"/>
  <c r="F39" i="12"/>
  <c r="E39" i="12"/>
  <c r="C39" i="12"/>
  <c r="B39" i="12"/>
  <c r="K38" i="12"/>
  <c r="L38" i="12" s="1"/>
  <c r="D38" i="12"/>
  <c r="K37" i="12"/>
  <c r="D37" i="12"/>
  <c r="L37" i="12" s="1"/>
  <c r="L36" i="12"/>
  <c r="K36" i="12"/>
  <c r="D36" i="12"/>
  <c r="K35" i="12"/>
  <c r="L35" i="12" s="1"/>
  <c r="D35" i="12"/>
  <c r="K34" i="12"/>
  <c r="L34" i="12" s="1"/>
  <c r="L33" i="12"/>
  <c r="K33" i="12"/>
  <c r="D33" i="12"/>
  <c r="K32" i="12"/>
  <c r="L32" i="12" s="1"/>
  <c r="D32" i="12"/>
  <c r="K31" i="12"/>
  <c r="L31" i="12" s="1"/>
  <c r="D31" i="12"/>
  <c r="K30" i="12"/>
  <c r="D30" i="12"/>
  <c r="L30" i="12" s="1"/>
  <c r="L29" i="12"/>
  <c r="K29" i="12"/>
  <c r="D29" i="12"/>
  <c r="K28" i="12"/>
  <c r="L28" i="12" s="1"/>
  <c r="D28" i="12"/>
  <c r="K27" i="12"/>
  <c r="L27" i="12" s="1"/>
  <c r="D27" i="12"/>
  <c r="K26" i="12"/>
  <c r="D26" i="12"/>
  <c r="L26" i="12" s="1"/>
  <c r="L25" i="12"/>
  <c r="K25" i="12"/>
  <c r="D25" i="12"/>
  <c r="K24" i="12"/>
  <c r="L24" i="12" s="1"/>
  <c r="D24" i="12"/>
  <c r="K23" i="12"/>
  <c r="L23" i="12" s="1"/>
  <c r="D23" i="12"/>
  <c r="L22" i="12"/>
  <c r="K22" i="12"/>
  <c r="D22" i="12"/>
  <c r="L21" i="12"/>
  <c r="K21" i="12"/>
  <c r="D21" i="12"/>
  <c r="K20" i="12"/>
  <c r="L20" i="12" s="1"/>
  <c r="D20" i="12"/>
  <c r="K19" i="12"/>
  <c r="K39" i="12" s="1"/>
  <c r="D19" i="12"/>
  <c r="B7" i="12"/>
  <c r="B6" i="12"/>
  <c r="J4" i="12"/>
  <c r="B4" i="12"/>
  <c r="J54" i="11"/>
  <c r="I54" i="11"/>
  <c r="H54" i="11"/>
  <c r="G54" i="11"/>
  <c r="F54" i="11"/>
  <c r="E54" i="11"/>
  <c r="D54" i="11"/>
  <c r="C54" i="11"/>
  <c r="B54" i="11"/>
  <c r="L53" i="11"/>
  <c r="K53" i="11"/>
  <c r="K52" i="11"/>
  <c r="L52" i="11" s="1"/>
  <c r="L51" i="11"/>
  <c r="K51" i="11"/>
  <c r="K50" i="11"/>
  <c r="L50" i="11" s="1"/>
  <c r="L49" i="11"/>
  <c r="K49" i="11"/>
  <c r="K48" i="11"/>
  <c r="K54" i="11" s="1"/>
  <c r="J39" i="11"/>
  <c r="I39" i="11"/>
  <c r="H39" i="11"/>
  <c r="G39" i="11"/>
  <c r="F39" i="11"/>
  <c r="E39" i="11"/>
  <c r="C39" i="11"/>
  <c r="B39" i="11"/>
  <c r="K38" i="11"/>
  <c r="L38" i="11" s="1"/>
  <c r="D38" i="11"/>
  <c r="K37" i="11"/>
  <c r="D37" i="11"/>
  <c r="L37" i="11" s="1"/>
  <c r="L36" i="11"/>
  <c r="K36" i="11"/>
  <c r="D36" i="11"/>
  <c r="K35" i="11"/>
  <c r="L35" i="11" s="1"/>
  <c r="D35" i="11"/>
  <c r="K34" i="11"/>
  <c r="L34" i="11" s="1"/>
  <c r="L33" i="11"/>
  <c r="K33" i="11"/>
  <c r="D33" i="11"/>
  <c r="K32" i="11"/>
  <c r="L32" i="11" s="1"/>
  <c r="D32" i="11"/>
  <c r="K31" i="11"/>
  <c r="L31" i="11" s="1"/>
  <c r="D31" i="11"/>
  <c r="K30" i="11"/>
  <c r="D30" i="11"/>
  <c r="L30" i="11" s="1"/>
  <c r="L29" i="11"/>
  <c r="K29" i="11"/>
  <c r="D29" i="11"/>
  <c r="K28" i="11"/>
  <c r="L28" i="11" s="1"/>
  <c r="D28" i="11"/>
  <c r="K27" i="11"/>
  <c r="L27" i="11" s="1"/>
  <c r="D27" i="11"/>
  <c r="K26" i="11"/>
  <c r="D26" i="11"/>
  <c r="L26" i="11" s="1"/>
  <c r="L25" i="11"/>
  <c r="K25" i="11"/>
  <c r="D25" i="11"/>
  <c r="K24" i="11"/>
  <c r="L24" i="11" s="1"/>
  <c r="D24" i="11"/>
  <c r="K23" i="11"/>
  <c r="L23" i="11" s="1"/>
  <c r="D23" i="11"/>
  <c r="K22" i="11"/>
  <c r="D22" i="11"/>
  <c r="L22" i="11" s="1"/>
  <c r="L21" i="11"/>
  <c r="K21" i="11"/>
  <c r="D21" i="11"/>
  <c r="K20" i="11"/>
  <c r="L20" i="11" s="1"/>
  <c r="D20" i="11"/>
  <c r="K19" i="11"/>
  <c r="K39" i="11" s="1"/>
  <c r="D19" i="11"/>
  <c r="B7" i="11"/>
  <c r="B6" i="11"/>
  <c r="J4" i="11"/>
  <c r="B4" i="11"/>
  <c r="J54" i="10"/>
  <c r="I54" i="10"/>
  <c r="H54" i="10"/>
  <c r="G54" i="10"/>
  <c r="F54" i="10"/>
  <c r="E54" i="10"/>
  <c r="D54" i="10"/>
  <c r="C54" i="10"/>
  <c r="B54" i="10"/>
  <c r="L53" i="10"/>
  <c r="K53" i="10"/>
  <c r="K52" i="10"/>
  <c r="L52" i="10" s="1"/>
  <c r="L51" i="10"/>
  <c r="K51" i="10"/>
  <c r="K50" i="10"/>
  <c r="L50" i="10" s="1"/>
  <c r="L49" i="10"/>
  <c r="K49" i="10"/>
  <c r="K48" i="10"/>
  <c r="K54" i="10" s="1"/>
  <c r="J39" i="10"/>
  <c r="I39" i="10"/>
  <c r="H39" i="10"/>
  <c r="G39" i="10"/>
  <c r="F39" i="10"/>
  <c r="E39" i="10"/>
  <c r="C39" i="10"/>
  <c r="B39" i="10"/>
  <c r="K38" i="10"/>
  <c r="L38" i="10" s="1"/>
  <c r="D38" i="10"/>
  <c r="L37" i="10"/>
  <c r="K37" i="10"/>
  <c r="D37" i="10"/>
  <c r="L36" i="10"/>
  <c r="K36" i="10"/>
  <c r="D36" i="10"/>
  <c r="K35" i="10"/>
  <c r="L35" i="10" s="1"/>
  <c r="D35" i="10"/>
  <c r="K34" i="10"/>
  <c r="L34" i="10" s="1"/>
  <c r="L33" i="10"/>
  <c r="K33" i="10"/>
  <c r="D33" i="10"/>
  <c r="K32" i="10"/>
  <c r="L32" i="10" s="1"/>
  <c r="D32" i="10"/>
  <c r="K31" i="10"/>
  <c r="L31" i="10" s="1"/>
  <c r="D31" i="10"/>
  <c r="L30" i="10"/>
  <c r="K30" i="10"/>
  <c r="D30" i="10"/>
  <c r="L29" i="10"/>
  <c r="K29" i="10"/>
  <c r="D29" i="10"/>
  <c r="K28" i="10"/>
  <c r="L28" i="10" s="1"/>
  <c r="D28" i="10"/>
  <c r="K27" i="10"/>
  <c r="L27" i="10" s="1"/>
  <c r="D27" i="10"/>
  <c r="L26" i="10"/>
  <c r="K26" i="10"/>
  <c r="D26" i="10"/>
  <c r="L25" i="10"/>
  <c r="K25" i="10"/>
  <c r="D25" i="10"/>
  <c r="K24" i="10"/>
  <c r="L24" i="10" s="1"/>
  <c r="D24" i="10"/>
  <c r="K23" i="10"/>
  <c r="L23" i="10" s="1"/>
  <c r="D23" i="10"/>
  <c r="L22" i="10"/>
  <c r="K22" i="10"/>
  <c r="D22" i="10"/>
  <c r="L21" i="10"/>
  <c r="K21" i="10"/>
  <c r="D21" i="10"/>
  <c r="K20" i="10"/>
  <c r="K39" i="10" s="1"/>
  <c r="D20" i="10"/>
  <c r="K19" i="10"/>
  <c r="L19" i="10" s="1"/>
  <c r="D19" i="10"/>
  <c r="B7" i="10"/>
  <c r="B6" i="10"/>
  <c r="J4" i="10"/>
  <c r="B4" i="10"/>
  <c r="L54" i="1"/>
  <c r="K54" i="1"/>
  <c r="K49" i="1"/>
  <c r="L49" i="1" s="1"/>
  <c r="K50" i="1"/>
  <c r="L50" i="1"/>
  <c r="K51" i="1"/>
  <c r="L51" i="1" s="1"/>
  <c r="K52" i="1"/>
  <c r="L52" i="1"/>
  <c r="K53" i="1"/>
  <c r="L53" i="1" s="1"/>
  <c r="L48" i="1"/>
  <c r="K48" i="1"/>
  <c r="L39" i="1"/>
  <c r="K39" i="1"/>
  <c r="K20" i="1"/>
  <c r="L20" i="1"/>
  <c r="K21" i="1"/>
  <c r="L21" i="1"/>
  <c r="K22" i="1"/>
  <c r="L22" i="1"/>
  <c r="K23" i="1"/>
  <c r="L23" i="1"/>
  <c r="K24" i="1"/>
  <c r="L24" i="1"/>
  <c r="K25" i="1"/>
  <c r="L25" i="1"/>
  <c r="K26" i="1"/>
  <c r="L26" i="1"/>
  <c r="K27" i="1"/>
  <c r="L27" i="1"/>
  <c r="K28" i="1"/>
  <c r="L28" i="1"/>
  <c r="K29" i="1"/>
  <c r="L29" i="1"/>
  <c r="K30" i="1"/>
  <c r="L30" i="1"/>
  <c r="K31" i="1"/>
  <c r="L31" i="1"/>
  <c r="K32" i="1"/>
  <c r="L32" i="1"/>
  <c r="K33" i="1"/>
  <c r="L33" i="1"/>
  <c r="K34" i="1"/>
  <c r="L34" i="1"/>
  <c r="K35" i="1"/>
  <c r="L35" i="1"/>
  <c r="K36" i="1"/>
  <c r="L36" i="1"/>
  <c r="K37" i="1"/>
  <c r="L37" i="1"/>
  <c r="K38" i="1"/>
  <c r="L38" i="1"/>
  <c r="L19" i="1"/>
  <c r="K19" i="1"/>
  <c r="L20" i="14" l="1"/>
  <c r="L39" i="14" s="1"/>
  <c r="L48" i="14"/>
  <c r="L54" i="14" s="1"/>
  <c r="L19" i="13"/>
  <c r="L39" i="13" s="1"/>
  <c r="L48" i="13"/>
  <c r="L54" i="13" s="1"/>
  <c r="L19" i="12"/>
  <c r="L39" i="12" s="1"/>
  <c r="L48" i="12"/>
  <c r="L54" i="12" s="1"/>
  <c r="L19" i="11"/>
  <c r="L39" i="11" s="1"/>
  <c r="L48" i="11"/>
  <c r="L54" i="11" s="1"/>
  <c r="L20" i="10"/>
  <c r="L39" i="10" s="1"/>
  <c r="L48" i="10"/>
  <c r="L54" i="10" s="1"/>
  <c r="D54" i="1"/>
  <c r="C54" i="1"/>
  <c r="C39" i="1"/>
  <c r="D30" i="1"/>
  <c r="D29" i="1"/>
  <c r="D38" i="1"/>
  <c r="D37" i="1"/>
  <c r="D36" i="1"/>
  <c r="D35" i="1"/>
  <c r="D33" i="1"/>
  <c r="D32" i="1"/>
  <c r="D31" i="1"/>
  <c r="D28" i="1"/>
  <c r="D27" i="1"/>
  <c r="D26" i="1"/>
  <c r="D25" i="1"/>
  <c r="D21" i="1"/>
  <c r="D22" i="1"/>
  <c r="D23" i="1"/>
  <c r="D24" i="1"/>
  <c r="D20" i="1"/>
  <c r="D19" i="1"/>
  <c r="E54" i="1"/>
  <c r="F54" i="1"/>
  <c r="G54" i="1"/>
  <c r="H54" i="1"/>
  <c r="I54" i="1"/>
  <c r="J54" i="1"/>
  <c r="B54" i="1"/>
  <c r="E39" i="1"/>
  <c r="F39" i="1"/>
  <c r="G39" i="1"/>
  <c r="H39" i="1"/>
  <c r="I39" i="1"/>
  <c r="J39" i="1"/>
  <c r="B39" i="1"/>
  <c r="J4" i="1"/>
  <c r="B6" i="1"/>
  <c r="B4" i="1"/>
  <c r="B7" i="1"/>
</calcChain>
</file>

<file path=xl/sharedStrings.xml><?xml version="1.0" encoding="utf-8"?>
<sst xmlns="http://schemas.openxmlformats.org/spreadsheetml/2006/main" count="1701" uniqueCount="711">
  <si>
    <t xml:space="preserve">Grado </t>
  </si>
  <si>
    <t xml:space="preserve">Total </t>
  </si>
  <si>
    <t>99 (Aceleración)</t>
  </si>
  <si>
    <t>MAÑANA</t>
  </si>
  <si>
    <t>TARDE</t>
  </si>
  <si>
    <t>UNICA</t>
  </si>
  <si>
    <t>DANE</t>
  </si>
  <si>
    <t>NOMBRE DEL RECTOR</t>
  </si>
  <si>
    <t>INSTITUCIÓN EDUCATIVA</t>
  </si>
  <si>
    <t>NOMBRE SEDE EDUCATIVA</t>
  </si>
  <si>
    <t xml:space="preserve">Oferta Básica con la capacidad actual </t>
  </si>
  <si>
    <t>CLEI 1</t>
  </si>
  <si>
    <t>CLEI 2</t>
  </si>
  <si>
    <t>CLEI 3</t>
  </si>
  <si>
    <t>CLEI 4</t>
  </si>
  <si>
    <t>99  (Brújula - procesos básicos)</t>
  </si>
  <si>
    <t>Número de aulas en que se atienden los grupos de este grado</t>
  </si>
  <si>
    <t>NOCTURNA</t>
  </si>
  <si>
    <t>SABATINO</t>
  </si>
  <si>
    <t>FIN DE SEMANA</t>
  </si>
  <si>
    <t>CLEI 5 (Primer Semestre 2022)</t>
  </si>
  <si>
    <t>CLEI 6 (Segundo Semestre 2022)</t>
  </si>
  <si>
    <t>Firma Rector</t>
  </si>
  <si>
    <t>DANE ESTABLECIMIENTO</t>
  </si>
  <si>
    <t>NUCLEO</t>
  </si>
  <si>
    <t>INSTITUCIÓN</t>
  </si>
  <si>
    <t>CONSECUTIVO DANE</t>
  </si>
  <si>
    <t>NOMBRE SEDE</t>
  </si>
  <si>
    <t>NOMBRE RECTOR</t>
  </si>
  <si>
    <t>HNA. MARIA EUGENIA ECHAVARRIA ALVAREZ</t>
  </si>
  <si>
    <t>YOLANDA INES ZULUAGA CANO</t>
  </si>
  <si>
    <t>CARLOS ARTURO VENGOECHEA MARULANDA</t>
  </si>
  <si>
    <t>RODRIGO DE JESUS JIMENEZ MARTINEZ</t>
  </si>
  <si>
    <t>OMAR CUESTA PALACIO</t>
  </si>
  <si>
    <t>ANGEL GIOVANNI PARDO ALVAREZ</t>
  </si>
  <si>
    <t>MARISOL LOPEZ MESA</t>
  </si>
  <si>
    <t>DORA CELY ROJAS TOBON</t>
  </si>
  <si>
    <t xml:space="preserve">RUBEN DARIO URIBE MEJIA </t>
  </si>
  <si>
    <t>JORGE ELIECER MURIEL MURIEL</t>
  </si>
  <si>
    <t>ELVER ARIAS BARRAGAN</t>
  </si>
  <si>
    <t>HUGO LEON GUTIERREZ ZAPATA</t>
  </si>
  <si>
    <t>GLADYS HENAO OROZCO</t>
  </si>
  <si>
    <t>MIGUEL ANGEL TANGARIFE HENAO</t>
  </si>
  <si>
    <t>BERNARDO ANTONIO MORALES</t>
  </si>
  <si>
    <t>JORGE ALIRIO ECHEVERRI TAMAYO</t>
  </si>
  <si>
    <t>HECTOR HERNAN GARCIA DUQUE</t>
  </si>
  <si>
    <t>JULIO HUMBERTO FERNANDEZ TRUJILLO</t>
  </si>
  <si>
    <t>LUIS EUGENIO MENA PALACIOS</t>
  </si>
  <si>
    <t>NESTOR RENE OTALORA GARZON</t>
  </si>
  <si>
    <t>DARIO DE JESUS RODRIGUEZ ZAPATA</t>
  </si>
  <si>
    <t>DAVID ALEJANDRO JARAMILLO YEPES</t>
  </si>
  <si>
    <t>CESAR AUGUSTO CORRALES AGUDELO</t>
  </si>
  <si>
    <t>JHON MARIO GARAVITO RIVERO</t>
  </si>
  <si>
    <t>CARLOS OCTAVIO GOMEZ TABARES</t>
  </si>
  <si>
    <t>OSCAR EMILIO MURILLO PEREA</t>
  </si>
  <si>
    <t>GABRIEL ANGEL AGUDELO CIFUENTES</t>
  </si>
  <si>
    <t>LIBIA MARIA PABON GARCIA</t>
  </si>
  <si>
    <t>CLAUDIA MARIA GOMEZ HOYOS</t>
  </si>
  <si>
    <t>JORGE IVAN CARDONA OCAMPO</t>
  </si>
  <si>
    <t>JAMES EDUARDO OCAMPO MONSALVE</t>
  </si>
  <si>
    <t>BEATRIZ ELENA BENITEZ HERRERA</t>
  </si>
  <si>
    <t>BEATRIZ ELENA CASTRO PINZON</t>
  </si>
  <si>
    <t>CLAUDIA ROCIO BOADA</t>
  </si>
  <si>
    <t>JHON FREDY CORRALES TABARES</t>
  </si>
  <si>
    <t>BLANCA DORA GALEANO UPEGUI</t>
  </si>
  <si>
    <t>JORGE EDUARDO BARRERA VARGAS</t>
  </si>
  <si>
    <t>ANA MARIA MONTOYA ARBELAEZ</t>
  </si>
  <si>
    <t>DIEGO HENRY GARCÍA URIBE</t>
  </si>
  <si>
    <t>MARIA GEMMA MUÑOZ OSORNO</t>
  </si>
  <si>
    <t>ROSA ALEXANDRA LATORRE AHUMADA</t>
  </si>
  <si>
    <t>FLOR DE AZALIA VILLA ATEHORTUA</t>
  </si>
  <si>
    <t>HUMBERTO ANTONIO BERMUDEZ CARDONA</t>
  </si>
  <si>
    <t>FRANCISCO JAVIER RESTREPO ROLDAN</t>
  </si>
  <si>
    <t>JUAN GUILLERMO VILLA OSPINA</t>
  </si>
  <si>
    <t>PEDRO ANTONIO AGUALIMPIA PEREA</t>
  </si>
  <si>
    <t>FERNANDO VARGAS ROJAS</t>
  </si>
  <si>
    <t>WALTER GABRIEL VELEZ RAMIREZ</t>
  </si>
  <si>
    <t>JOSÉ NELIO MARMOLEJO RAGA</t>
  </si>
  <si>
    <t>CESAR AUGUSTO CEBALLOS GONZALEZ</t>
  </si>
  <si>
    <t>JHONY MAURICIO CANO GIRALDO</t>
  </si>
  <si>
    <t>GABRIEL EDUARDO GUZMAN BOOM</t>
  </si>
  <si>
    <t>CLARA ASTRID CEBALLOS AGUDELO</t>
  </si>
  <si>
    <t>JOSE CICERON PEREA COPETE</t>
  </si>
  <si>
    <t>JAIME DE JESUS SUAREZ ESCOBAR</t>
  </si>
  <si>
    <t>JOHN JAIRO GARCÍA GARCÍA</t>
  </si>
  <si>
    <t>RENE DE JESÚS ANDRADE</t>
  </si>
  <si>
    <t>HERNAN DARIO DIAZ BENJUMEA</t>
  </si>
  <si>
    <t>HNA GLORIA ESTELA RUIZ TOBON</t>
  </si>
  <si>
    <t>HERNAN DARIO QUINTANA VALDES</t>
  </si>
  <si>
    <t>SIMON ENRIQUE IBARGUEN PALACIOS</t>
  </si>
  <si>
    <t>RAMIRO DE JESUS VALENCIA PATIÑO</t>
  </si>
  <si>
    <t>IBSEN ANTONIO COSSIO PEREA</t>
  </si>
  <si>
    <t>DIEGO MAURICIO OSORIO</t>
  </si>
  <si>
    <t>ZOCIMO RAMOS RIVAS</t>
  </si>
  <si>
    <t>KAROL COSSIO CORREA</t>
  </si>
  <si>
    <t>RENE ALEJANDRO LONDOÑO CANO</t>
  </si>
  <si>
    <t>SANDRA ELISA ARANGO MAYA</t>
  </si>
  <si>
    <t>CARLOS VIDAL TOBON BETANCUR</t>
  </si>
  <si>
    <t>MARCOS VILLAREAL ARRIETA</t>
  </si>
  <si>
    <t>BEATRIZ STELLA BOJACA ORREGO</t>
  </si>
  <si>
    <t>ANGELA MARIA CHAVERRA SIERRA</t>
  </si>
  <si>
    <t>HERNAN DARIO NANCLARES NANCLARES</t>
  </si>
  <si>
    <t>LUIS OSVALDO GIRALDO GARCIA</t>
  </si>
  <si>
    <t>JAIRO HERNÁN ORTIZ MURILLO</t>
  </si>
  <si>
    <t>EDWIN FERNEY MONTOYA VELASQUEZ</t>
  </si>
  <si>
    <t>JUAN GUILLERMO BASTIDAS MENESES</t>
  </si>
  <si>
    <t>BEATRIZ ELENA LOPEZ RODRIGUEZ</t>
  </si>
  <si>
    <t>HECTOR JULIAN ALZATE PARRA</t>
  </si>
  <si>
    <t>HERMANA DIANA LUCIA GAVIRIA BOLAÑOS</t>
  </si>
  <si>
    <t>MIGUEL ALBEIRO ZAPATA CORDOBA</t>
  </si>
  <si>
    <t>PATRICIA ELENA SALAZAR SALAZAR</t>
  </si>
  <si>
    <t>YOLANDA LOZANO BARBOSA</t>
  </si>
  <si>
    <t>NANCY LUCIA PEREZ GONZALEZ</t>
  </si>
  <si>
    <t>LIGIA OFELIA VASQUEZ  ROLDAN</t>
  </si>
  <si>
    <t>NELSON GONZALEZ ARIAS</t>
  </si>
  <si>
    <t>EDITH STELLA DEL PILAR LOPEZ VARGAS</t>
  </si>
  <si>
    <t>NANCY ADRIANA HERRERA LOPEZ</t>
  </si>
  <si>
    <t>ANA DELIA CARDENAS GUARIN</t>
  </si>
  <si>
    <t>LUZ ANGELA PUERTA GOMEZ</t>
  </si>
  <si>
    <t>JUAN GUILLERMO ZAPATA JARAMILLO</t>
  </si>
  <si>
    <t>JOHN ARIEL AGUDELO ECHEVERRI</t>
  </si>
  <si>
    <t>IVAN DARIO ZULUAGA ZULUAGA</t>
  </si>
  <si>
    <t>IVAN DARÍO ESCOBAR GONZÁLEZ</t>
  </si>
  <si>
    <t>RICARDO DE JESUS ECHEVERRI TOBON</t>
  </si>
  <si>
    <t>BEATRIZ ELENA JIMENEZ HENAO</t>
  </si>
  <si>
    <t>CELENYS CUESTA CAICEDO</t>
  </si>
  <si>
    <t>JOSE DE LA HOZ MUENTES PEÑAFIEL</t>
  </si>
  <si>
    <t>WUALIS IGNACIO ARROYO MARTINEZ</t>
  </si>
  <si>
    <t>JUAN CARLOS GAVIRIA CAMPUZANO</t>
  </si>
  <si>
    <t>MÓNICA ROSA LONDOÑO ZULÚAGA</t>
  </si>
  <si>
    <t>MARIA PATRICIA QUINTERO GOMEZ</t>
  </si>
  <si>
    <t>DAVID FERNANDO CORTEZ GRANADOS</t>
  </si>
  <si>
    <t>CARLOS MARIO GIRALDO JIMENEZ</t>
  </si>
  <si>
    <t>BEATRIZ ELENA ALVAREZ SERNA</t>
  </si>
  <si>
    <t>DIANA PATRICIA GARCIA CASTRILLON</t>
  </si>
  <si>
    <t>MARTHA LUCIA ARANGO PALACIO</t>
  </si>
  <si>
    <t>GILMA PASTORA AYALA FRANCO</t>
  </si>
  <si>
    <t>MARTHA IRENE LONDOÑO RESTREPO</t>
  </si>
  <si>
    <t>ALBA NERY ECHEVERRI BUILES</t>
  </si>
  <si>
    <t>SILVIA ELENA RENDON GARZON</t>
  </si>
  <si>
    <t>BENJAMIN MARTINEZ LEMOS</t>
  </si>
  <si>
    <t>DORA LUZ GOMEZ BETANCUR</t>
  </si>
  <si>
    <t>GUSTAVO DE JESUS HOYOS AGUDELO</t>
  </si>
  <si>
    <t>JUAN EGLANTINO DIAZ LONDOÑO</t>
  </si>
  <si>
    <t>HNA LUZ MARINA ZAPATA OLAYA</t>
  </si>
  <si>
    <t>YENI ASTRID DURANGO BARRERA</t>
  </si>
  <si>
    <t>MARGARITA MARIA SANCHEZ LEON</t>
  </si>
  <si>
    <t>AURA CECILIA MEDINA CORREA</t>
  </si>
  <si>
    <t>ELKIN RAMIRO OSORIO VELASQUEZ</t>
  </si>
  <si>
    <t>ALFONSO DE JESUS GUARIN SALAZAR</t>
  </si>
  <si>
    <t>JOSE GERARDO IGNACIO GUTIERREZ PIEDRAHITA</t>
  </si>
  <si>
    <t>JUAN CARLOS RODRIGUEZ GUAYABAN</t>
  </si>
  <si>
    <t>NANCY EUGENIA BERNAL PATIÑO</t>
  </si>
  <si>
    <t>JESUS HUBERTO GIRALDO OROZCO</t>
  </si>
  <si>
    <t>ORLANDO DE JESUS SANCHEZ URREGO</t>
  </si>
  <si>
    <t>JESUS ANTONIO JARAMILLO ARANGO</t>
  </si>
  <si>
    <t>LAURA CRISTINA VASQUEZ PEREZ</t>
  </si>
  <si>
    <t>YOLANDA DEL CARMEN VAHOS CEBALLOS</t>
  </si>
  <si>
    <t>MANUEL ANTONIO LOPEZ RAMIREZ</t>
  </si>
  <si>
    <t>PEDRO ANTONIO MENA OREJUELA</t>
  </si>
  <si>
    <t>DIANA ROCIO DE LOS RIOS ARIAS</t>
  </si>
  <si>
    <t>MARGARITA MARIA JARAMILLO GUZMAN</t>
  </si>
  <si>
    <t>JAIME ALBERTO SIERRA TORRES</t>
  </si>
  <si>
    <t>BLANCA DOLLY BUILES VALDERRAMA</t>
  </si>
  <si>
    <t>GIL ALBERTO GIRALDO JIMENEZ</t>
  </si>
  <si>
    <t>JUAN ANGEL GIRALDO CORREA</t>
  </si>
  <si>
    <t>GUSTAVO ANTONIO DE LA VIRGEN DEL CARMEN ALVAREZ YEPES</t>
  </si>
  <si>
    <t>ALBA RUTH JARAMILLO CARDONA</t>
  </si>
  <si>
    <t>CLAUDIA MARIA HOLGUIN HERNANDEZ</t>
  </si>
  <si>
    <t>ALICIA MARIA MARIN OCHOA</t>
  </si>
  <si>
    <t>NORA CONSUELO CARVAJAL MEJIA</t>
  </si>
  <si>
    <t>MIGUEL ANGEL VELASQUEZ OBANDO</t>
  </si>
  <si>
    <t>LUBIN DE JESUS FERNANDEZ OTALVARO</t>
  </si>
  <si>
    <t>CARLOS ENRIQUE ROJAS SANCHEZ</t>
  </si>
  <si>
    <t>ORLANDO MOSQUERA GALVIS</t>
  </si>
  <si>
    <t>VICTOR RICARDO HERRERA CASTILLO</t>
  </si>
  <si>
    <t>GUILLERMO LOPEZ RAMIREZ</t>
  </si>
  <si>
    <t>ALEXANDER NIÑO SAAVEDRA</t>
  </si>
  <si>
    <t>HENRY DE JESUS DIAZ PINEDA</t>
  </si>
  <si>
    <t>HUMBERTO RESTREPO ZAPATA</t>
  </si>
  <si>
    <t>MARIA FANY VARGAS TRUJILLO</t>
  </si>
  <si>
    <t>GUSTAVO ADOLFO PATIÑO CARMONA</t>
  </si>
  <si>
    <t>DIANA CAROLINA RIVERA</t>
  </si>
  <si>
    <t>JAIME ALBERTO CASTAÑO BOTERO</t>
  </si>
  <si>
    <t>GLADIS ELENA ARBOLEDA LOPERA</t>
  </si>
  <si>
    <t>JOHN FREDY NUÑEZ OCHOA</t>
  </si>
  <si>
    <t>JORGE ALIRIO RODRIGUEZ SERNA</t>
  </si>
  <si>
    <t>DIEGO MAURICIO MONTOYA MISAS</t>
  </si>
  <si>
    <t>HENRY MONSALVE AMARILES</t>
  </si>
  <si>
    <t>MIGUEL VALOIS ASPRILLA</t>
  </si>
  <si>
    <t>CONNY HELEN BARTH LEON</t>
  </si>
  <si>
    <t>CARLOS HORACIO BETANCUR ALVAREZ</t>
  </si>
  <si>
    <t>HECTOR EMILIO OSORIO GARCIA</t>
  </si>
  <si>
    <t>LUZ MARINA PENAGOS SANCHEZ</t>
  </si>
  <si>
    <t>NÚCLEO EDUCATIVO</t>
  </si>
  <si>
    <t>CONSECUTIVO SEDE</t>
  </si>
  <si>
    <t>Promedio del área de las aulas (metros cuadrados)</t>
  </si>
  <si>
    <t>NO APLICA</t>
  </si>
  <si>
    <t>10 (Académico)</t>
  </si>
  <si>
    <t>10 (Técnico)</t>
  </si>
  <si>
    <t>11 (Académico)</t>
  </si>
  <si>
    <t>11 (Técnico)</t>
  </si>
  <si>
    <t>Número estimado de alumnos que posiblemente reprobarán el año de acuerdo a histórico</t>
  </si>
  <si>
    <t>Número mínimo de estudiantes en este grado para asegurar continuidad</t>
  </si>
  <si>
    <t>1. DIGITE EL CÓDIGO DANE DE SU INSTITUCIÓN, LOS DEMÁS DATOS SE LLENARÁN AUTOMÁTICAMENTE</t>
  </si>
  <si>
    <t>4. SI DENTRO DE SU OFERTA TIENE CICLOS DE ADULTOS FAVOR DILIGENCIAR LOS SIGUIENTES CAMPOS TENIENDO EN CUENTA:
A. SOLO DILIGENCIAR LOS CAMPOS QUE SE ENCUENTRAN EN COLOR GRIS
B. NO AGREGAR FILAS NI COLUMNAS</t>
  </si>
  <si>
    <t>5. POR ÚLTIMO, AGREGUE SU FIRMA Y LA FECHA DE CORTE DEL REPORTE DE MATRÍCULA DE SIMAT</t>
  </si>
  <si>
    <t>Avalo con mi firma la integridad de esta información y asumo la responsabilidad de la misma para los fines pertinentes,</t>
  </si>
  <si>
    <t>Número de alumnos matriculados en este grado en 2022 (Matrícula registrada en SIMAT)</t>
  </si>
  <si>
    <t>Número de grupos autorizados en 2022</t>
  </si>
  <si>
    <t>ANEXO #1 FORMATO PROYECCION DE CUPOS 2023</t>
  </si>
  <si>
    <t>2. SE DEBE DILIGENCIAR UN FORMATO POR CADA UNA DE LAS SEDES DE SU INSTITUCIÓN, POR FAVOR DIGITE EL CONSECUTIVO DANE DE LA SEGUNDA SEDE</t>
  </si>
  <si>
    <t>2. SE DEBE DILIGENCIAR UN FORMATO POR CADA UNA DE LAS SEDES DE SU INSTITUCIÓN, POR FAVOR DIGITE EL CONSECUTIVO DANE DE LA TERCERA SEDE</t>
  </si>
  <si>
    <t>2. SE DEBE DILIGENCIAR UN FORMATO POR CADA UNA DE LAS SEDES DE SU INSTITUCIÓN, POR FAVOR DIGITE EL CONSECUTIVO DANE DE LA SEDE PRINCIPAL</t>
  </si>
  <si>
    <t>2. SE DEBE DILIGENCIAR UN FORMATO POR CADA UNA DE LAS SEDES DE SU INSTITUCIÓN, POR FAVOR DIGITE EL CONSECUTIVO DANE DE LA CUARTA SEDE</t>
  </si>
  <si>
    <t>2. SE DEBE DILIGENCIAR UN FORMATO POR CADA UNA DE LAS SEDES DE SU INSTITUCIÓN, POR FAVOR DIGITE EL CONSECUTIVO DANE DE LA QUINTA SEDE</t>
  </si>
  <si>
    <t>2. SE DEBE DILIGENCIAR UN FORMATO POR CADA UNA DE LAS SEDES DE SU INSTITUCIÓN, POR FAVOR DIGITE EL CONSECUTIVO DANE DE LA SEXTA SEDE</t>
  </si>
  <si>
    <t>Cupos ofertados 2023</t>
  </si>
  <si>
    <t>Grupos ofertados 2023</t>
  </si>
  <si>
    <t>Número de alumnos matriculados en este grado en 2022
(Matrícula registrada en SIMAT)</t>
  </si>
  <si>
    <t>Fecha de corte de reporte de matrícula de SIMAT 2022 con el que fue elaborado este formato de proyección de cupos 2023</t>
  </si>
  <si>
    <t>Total Cupos 2023</t>
  </si>
  <si>
    <t xml:space="preserve">Diferencia entre total cupos 2023 y minimo de estudiantes para asegurar continuidad </t>
  </si>
  <si>
    <t>INSTITUCION EDUCATIVA FE Y ALEGRIA JOSE MARIA VELAZ</t>
  </si>
  <si>
    <t>INSTITUCION EDUCATIVA BARRIO SANTA CRUZ</t>
  </si>
  <si>
    <t>INSTITUCION EDUCATIVA CENTRO FORMATIVO DE ANTIOQUIA -CEFA</t>
  </si>
  <si>
    <t>INSTITUCION EDUCATIVA JOSE MARIA BERNAL</t>
  </si>
  <si>
    <t>INSTITUCION EDUCATIVA PRESBITERO CAMILO TORRES RESTREPO</t>
  </si>
  <si>
    <t>INSTITUCION EDUCATIVA GABRIEL RESTREPO MORENO</t>
  </si>
  <si>
    <t>SECCION ESCUELA SANTA BERNARDITA</t>
  </si>
  <si>
    <t>INSTITUCION EDUCATIVA SAN AGUSTIN</t>
  </si>
  <si>
    <t>INSTITUCION EDUCATIVA HECTOR ABAD GOMEZ</t>
  </si>
  <si>
    <t>SECCION ESCUELA DARIO LONDOÑO CARDONA</t>
  </si>
  <si>
    <t>INSTITUCION EDUCATIVA JUAN DE LA CRUZ POSADA</t>
  </si>
  <si>
    <t>SECCION ESCUELA HIPOLITO LONDOÑO MESA</t>
  </si>
  <si>
    <t>SECCION COLEGIO AGUSTIN NIETO CABALLERO</t>
  </si>
  <si>
    <t>INSTITUCION EDUCATIVA JOSE ACEVEDO Y GOMEZ</t>
  </si>
  <si>
    <t>SECCION ESCUELA GABRIELA MISTRAL</t>
  </si>
  <si>
    <t>SECCION ESCUELA LA COLINA</t>
  </si>
  <si>
    <t>SECCION ESCUELA REPUBLICA DE COSTA RICA</t>
  </si>
  <si>
    <t>INSTITUCION EDUCATIVA LA MILAGROSA</t>
  </si>
  <si>
    <t>SECCION ESCUELA SANTO TOMAS DE AQUINO</t>
  </si>
  <si>
    <t>INSTITUCION EDUCATIVA LA SALLE DE CAMPOAMOR</t>
  </si>
  <si>
    <t>INSTITUCION EDUCATIVA RAMON GIRALDO CEBALLOS</t>
  </si>
  <si>
    <t>INSTITUCION EDUCATIVA CARACAS</t>
  </si>
  <si>
    <t>SECCION ESCUELA BEATO HERMANO SALOMON</t>
  </si>
  <si>
    <t>INSTITUCION EDUCATIVA ESCUELA NORMAL SUPERIOR DE MEDELLIN</t>
  </si>
  <si>
    <t>INSTITUCION EDUCATIVA ALFREDO COCK ARANGO</t>
  </si>
  <si>
    <t>INSTITUCION EDUCATIVA PERPETUO SOCORRO</t>
  </si>
  <si>
    <t>INSTITUCION EDUCATIVA JESUS MARIA EL ROSAL</t>
  </si>
  <si>
    <t>INSTITUCION EDUCATIVA REPUBLICA DE VENEZUELA</t>
  </si>
  <si>
    <t>INSTITUCION EDUCATIVA JAVIERA LONDOÑO SEVILLA</t>
  </si>
  <si>
    <t>INSTITUCION EDUCATIVA DIEGO ECHAVARRIA MISAS</t>
  </si>
  <si>
    <t>SECCION ESCUELA EDUARDO URIBE BOTERO</t>
  </si>
  <si>
    <t>SECCION ESCUELA ESTADO DE ISRAEL</t>
  </si>
  <si>
    <t>INSTITUCION EDUCATIVA GILBERTO ALZATE AVENDAÑO</t>
  </si>
  <si>
    <t>SECCION ESCUELA TOMAS CARRASQUILLA NO. 1</t>
  </si>
  <si>
    <t>SECCION ESCUELA CARLOS VILLA MARTINEZ</t>
  </si>
  <si>
    <t>SECCION ESCUELA SEGUROS BOLIVAR</t>
  </si>
  <si>
    <t>SECCION ESCUELA SAN ISIDRO</t>
  </si>
  <si>
    <t>INSTITUCION EDUCATIVA GONZALO RESTREPO JARAMILLO</t>
  </si>
  <si>
    <t>SECCION ESCUELA JUAN CANCIO RESTREPO</t>
  </si>
  <si>
    <t>SECCION ESCUELA LA ANUNCIACION</t>
  </si>
  <si>
    <t>INSTITUCION EDUCATIVA ANTONIO RICAURTE</t>
  </si>
  <si>
    <t>INSTITUCION EDUCATIVA JOSE ROBERTO VASQUEZ BARRIO MANRIQUE</t>
  </si>
  <si>
    <t>SECCION ESCUELA BALDOMERO SANIN CANO</t>
  </si>
  <si>
    <t>SECCION ESCUELA JOSE MANUEL MORA VASQUEZ</t>
  </si>
  <si>
    <t>INSTITUCION EDUCATIVA SAN JUAN BAUTISTA DE LA SALLE</t>
  </si>
  <si>
    <t>INSTITUCION EDUCATIVA LA ASUNCION</t>
  </si>
  <si>
    <t>INSTITUCION EDUCATIVA AURES</t>
  </si>
  <si>
    <t>SECCION ESCUELA AURES</t>
  </si>
  <si>
    <t>INSTITUCION EDUCATIVA MONTECARLO GUILLERMO GAVIRIA CORREA</t>
  </si>
  <si>
    <t>INSTITUCION EDUCATIVA CRISTOBAL COLON</t>
  </si>
  <si>
    <t>INSTITUCION EDUCATIVA CIRO MENDIA</t>
  </si>
  <si>
    <t>SECCION ESCUELA ARZOBISPO GARCIA</t>
  </si>
  <si>
    <t>INSTITUCION EDUCATIVA MADRE MARIA MAZARELLO</t>
  </si>
  <si>
    <t>INSTITUCION EDUCATIVA ALVARO MARIN VELASCO</t>
  </si>
  <si>
    <t>INSTITUCION EDUCATIVA MANUELA BELTRAN</t>
  </si>
  <si>
    <t>SECCION ESCUELA SAN JOSE</t>
  </si>
  <si>
    <t>INSTITUCION EDUCATIVA LOLA GONZALEZ</t>
  </si>
  <si>
    <t>SECCION ESCUELA SANTA LUCIA</t>
  </si>
  <si>
    <t>INSTITUCION EDUCATIVA JAVIERA LONDOÑO</t>
  </si>
  <si>
    <t>SECCION ESCUELA ANTONIA SANTOS</t>
  </si>
  <si>
    <t>SECCION ESCUELA LUIS ALFONSO AGUDELO</t>
  </si>
  <si>
    <t>INSTITUCION EDUCATIVA YERMO Y PARRES</t>
  </si>
  <si>
    <t>SECCION ESCUELA CARLOS FRANCO</t>
  </si>
  <si>
    <t>SECCION ESCUELA GUILLERMO VALENCIA</t>
  </si>
  <si>
    <t>INSTITUCION EDUCATIVA JOSE CELESTINO MUTIS</t>
  </si>
  <si>
    <t>INSTITUCION EDUCATIVA JOSE ANTONIO GALAN</t>
  </si>
  <si>
    <t>INSTITUCION EDUCATIVA SANTA CATALINA DE SIENA</t>
  </si>
  <si>
    <t>INSTITUCION EDUCATIVA MONSEÑOR GERARDO VALENCIA CANO</t>
  </si>
  <si>
    <t>SECCION ESCUELA LA PORTADA</t>
  </si>
  <si>
    <t>INSTITUCION EDUCATIVA FE Y ALEGRIA POPULAR NO. 1</t>
  </si>
  <si>
    <t>SECCION ESCUELA FE Y ALEGRIA POPULAR NO. 2</t>
  </si>
  <si>
    <t>INSTITUCION EDUCATIVA NUEVO HORIZONTE - PAULO VI</t>
  </si>
  <si>
    <t>SECCION ESCUELA NUEVO HORIZONTE 2</t>
  </si>
  <si>
    <t>INSTITUCION EDUCATIVA SOR JUANA INES DE LA CRUZ</t>
  </si>
  <si>
    <t>SECCION ESCUELA SOR JUANA</t>
  </si>
  <si>
    <t>INSTITUCION EDUCATIVA CARLOS VIECO ORTIZ</t>
  </si>
  <si>
    <t>SECCION ESCUELA JUAN DE DIOS ARANZAZU</t>
  </si>
  <si>
    <t>SECCION ESCUELA MUNICIPAL SAN JAVIER</t>
  </si>
  <si>
    <t>SECCION ESCUELA VEINTE DE JULIO</t>
  </si>
  <si>
    <t>INSTITUCION EDUCATIVA SAN ROBERTO BELARMINO</t>
  </si>
  <si>
    <t>INSTITUCION EDUCATIVA FEDERICO OZANAM</t>
  </si>
  <si>
    <t>INSTITUCION EDUCATIVA RAFAEL URIBE URIBE</t>
  </si>
  <si>
    <t>SECCION ESCUELA RAFAEL URIBE URIBE</t>
  </si>
  <si>
    <t>INSTITUCION EDUCATIVA JOSE EUSEBIO CARO</t>
  </si>
  <si>
    <t>INSTITUCION EDUCATIVA BENJAMIN HERRERA</t>
  </si>
  <si>
    <t>SECCION ESCUELA SANTISIMA TRINIDAD</t>
  </si>
  <si>
    <t>INSTITUCION EDUCATIVA JUAN DE DIOS COCK</t>
  </si>
  <si>
    <t>INSTITUCION EDUCATIVA MARCO FIDEL SUAREZ</t>
  </si>
  <si>
    <t>SECCION ESCUELA CUARTA BRIGADA</t>
  </si>
  <si>
    <t>SECCION ESCUELA CARLOS OBANDO VELASCO</t>
  </si>
  <si>
    <t>SECCION ESCUELA LA IGUANA</t>
  </si>
  <si>
    <t>INSTITUCION EDUCATIVA RAMON MUNERA LOPERA</t>
  </si>
  <si>
    <t>SECCION ESCUELA ALTO DE LA CRUZ</t>
  </si>
  <si>
    <t>INSTITUCION EDUCATIVA MARISCAL ROBLEDO</t>
  </si>
  <si>
    <t>SECCION ESCUELA CONRADO GONZALEZ MEJIA</t>
  </si>
  <si>
    <t>INSTITUCION EDUCATIVA FE Y ALEGRIA SANTO DOMINGO SAVIO</t>
  </si>
  <si>
    <t>SECCION ESCUELA FE Y ALEGRIA SEGUNDA AGRUPACION</t>
  </si>
  <si>
    <t>INSTITUCION EDUCATIVA GABRIEL GARCIA MARQUEZ</t>
  </si>
  <si>
    <t>SECCION ESCUELA SAN VICENTE DE PAUL</t>
  </si>
  <si>
    <t>INSTITUCION EDUCATIVA LUCRECIO JARAMILLO VELEZ</t>
  </si>
  <si>
    <t>SECCION ESCUELA AGRUPACION COLOMBIA</t>
  </si>
  <si>
    <t>INSTITUCION EDUCATIVA SAN VICENTE DE PAUL</t>
  </si>
  <si>
    <t>SECCION ESCUELA ALFREDO COCK ARANGO</t>
  </si>
  <si>
    <t>INSTITUCION EDUCATIVA PEDRO LUIS VILLA</t>
  </si>
  <si>
    <t>SECCION ESCUELA MARCO FIDEL SUAREZ</t>
  </si>
  <si>
    <t>SECCION ESCUELA VERSALLES</t>
  </si>
  <si>
    <t>INSTITUCION EDUCATIVA CRISTO REY</t>
  </si>
  <si>
    <t>SECCION ESCUELA CRISTO REY-APOLO</t>
  </si>
  <si>
    <t>INSTITUCION EDUCATIVA SAMUEL BARRIENTOS</t>
  </si>
  <si>
    <t>SECCION ESCUELA MONSEÑOR PERDOMO</t>
  </si>
  <si>
    <t>SECCION ESCUELA PIO XII</t>
  </si>
  <si>
    <t>INSTITUCION EDUCATIVA SAN FRANCISCO DE ASIS</t>
  </si>
  <si>
    <t>INSTITUCION EDUCATIVA MATER DEI</t>
  </si>
  <si>
    <t>INSTITUCION EDUCATIVA FRANCISCO ANTONIO ZEA</t>
  </si>
  <si>
    <t>SECCION ESCUELA PEDRO DE CASTRO</t>
  </si>
  <si>
    <t>INSTITUCION EDUCATIVA LA PIEDAD</t>
  </si>
  <si>
    <t>INSTITUCION EDUCATIVA FATIMA NUTIBARA</t>
  </si>
  <si>
    <t>SECCION ESCUELA SOFIA OSPINA DE NAVARRO</t>
  </si>
  <si>
    <t>INSTITUCION EDUCATIVA REPUBLICA DE HONDURAS</t>
  </si>
  <si>
    <t>SECCION ESCUELA MUNICIPAL LA ROSA</t>
  </si>
  <si>
    <t>INSTITUCION EDUCATIVA MANUEL JOSE CAYZEDO</t>
  </si>
  <si>
    <t>INSTITUCION EDUCATIVA OCTAVIO HARRY - JACQUELINE KENNEDY</t>
  </si>
  <si>
    <t>SECCION JARDIN INFANTIL NO.1</t>
  </si>
  <si>
    <t>INSTITUCION EDUCATIVA MARIA MONTESSORI</t>
  </si>
  <si>
    <t>SECCION ESCUELA LA UNION</t>
  </si>
  <si>
    <t>INSTITUCION EDUCATIVA LORENZA VILLEGAS DE SANTOS</t>
  </si>
  <si>
    <t>SECCION ESCUELA ESTEBAN JARAMILLO</t>
  </si>
  <si>
    <t>SECCION ESCUELA SIMONA DUQUE</t>
  </si>
  <si>
    <t>INSTITUCION EDUCATIVA SANTA ROSA DE LIMA</t>
  </si>
  <si>
    <t>SECCION ESCUELA REPUBLICA DE PANAMA</t>
  </si>
  <si>
    <t>SECCION ESCUELA LA PRADERA</t>
  </si>
  <si>
    <t>INSTITUCION EDUCATIVA JOSE MARIA BRAVO MARQUEZ</t>
  </si>
  <si>
    <t>SECCION ESCUELA PORFIRIO BARBA JACOB</t>
  </si>
  <si>
    <t>INSTITUTO TECNICO INDUSTRIAL PASCUAL BRAVO</t>
  </si>
  <si>
    <t>INSTITUCION EDUCATIVA ROSALIA SUAREZ</t>
  </si>
  <si>
    <t>SECCION ESCUELA MUNICIPAL BELEN</t>
  </si>
  <si>
    <t>INSTITUCION EDUCATIVA LA PRESENTACION</t>
  </si>
  <si>
    <t>INSTITUCION EDUCATIVA SANTO ANGEL</t>
  </si>
  <si>
    <t>INSTITUCION EDUCATIVA CAMPO VALDES</t>
  </si>
  <si>
    <t>INSTITUCION EDUCATIVA MONSEÑOR FRANCISCO CRISTOBAL TORO</t>
  </si>
  <si>
    <t>SECCION ESCUELA ANA FRANK</t>
  </si>
  <si>
    <t>SECCION ESCUELA EPIFANIO MEJIA</t>
  </si>
  <si>
    <t>INSTITUCION EDUCATIVA TULIO OSPINA</t>
  </si>
  <si>
    <t>INSTITUCION EDUCATIVA MANUEL URIBE ANGEL</t>
  </si>
  <si>
    <t>SECCION ESCUELA GERARDO DAVID GIRALDO</t>
  </si>
  <si>
    <t>INSTITUCION EDUCATIVA JUAN DE DIOS CARVAJAL</t>
  </si>
  <si>
    <t>SECCION ESCUELA BATALLON GIRARDOT</t>
  </si>
  <si>
    <t>SECCION ESCUELA FRANCISCO ANTONIO URIBE</t>
  </si>
  <si>
    <t>INSTITUCION EDUCATIVA REPUBLICA DE URUGUAY</t>
  </si>
  <si>
    <t>INSTITUCION EDUCATIVA ENRIQUE OLAYA HERRERA</t>
  </si>
  <si>
    <t>INSTITUCION EDUCATIVA FRANCISCO MIRANDA</t>
  </si>
  <si>
    <t>SECCION ESCUELA JULIO ARBOLEDA</t>
  </si>
  <si>
    <t>INSTITUCION EDUCATIVA DINAMARCA</t>
  </si>
  <si>
    <t>SECCION ESCUELA RICARDO URIBE ESCOBAR</t>
  </si>
  <si>
    <t>INSTITUCION EDUCATIVA JULIO CESAR GARCIA</t>
  </si>
  <si>
    <t>INSTITUCION EDUCATIVA PEDRO OCTAVIO AMADO</t>
  </si>
  <si>
    <t>INSTITUCION EDUCATIVA JORGE ROBLEDO</t>
  </si>
  <si>
    <t>INSTITUCION EDUCATIVA RODRIGO CORREA PALACIO</t>
  </si>
  <si>
    <t>INSTITUCION EDUCATIVA JUAN XXIII</t>
  </si>
  <si>
    <t>INSTITUCION EDUCATIVA ASIA IGNACIANA</t>
  </si>
  <si>
    <t>SECCION ESCUELA LA FRONTERA</t>
  </si>
  <si>
    <t>SECCION ESCUELA ASIA IGNACIANA</t>
  </si>
  <si>
    <t>SECCION PREESCOLAR EL PLAYON</t>
  </si>
  <si>
    <t>INSTITUCION EDUCATIVA CONCEJO DE MEDELLIN</t>
  </si>
  <si>
    <t>SECCION ESCUELA PICHINCHA</t>
  </si>
  <si>
    <t>SECCION ESCUELA CLODOMIRO RAMIREZ</t>
  </si>
  <si>
    <t>INSTITUCION EDUCATIVA SEBASTIAN DE BELALCAZAR</t>
  </si>
  <si>
    <t>INSTITUCION EDUCATIVA BENEDIKTA ZUR NIEDEN</t>
  </si>
  <si>
    <t>INSTITUCION EDUCATIVA MARIA DE LOS ANGELES CANO MARQUEZ</t>
  </si>
  <si>
    <t>INSTITUCION EDUCATIVA OCTAVIO CALDERON MEJIA</t>
  </si>
  <si>
    <t>INSTITUCION EDUCATIVA PEDRO CLAVER AGUIRRE</t>
  </si>
  <si>
    <t>INSTITUCION EDUCATIVA JUVENIL NUEVO FUTURO</t>
  </si>
  <si>
    <t>INSTITUCION EDUCATIVA PABLO NERUDA</t>
  </si>
  <si>
    <t>INSTITUCION EDUCATIVA BELLO HORIZONTE</t>
  </si>
  <si>
    <t>INSTITUCION EDUCATIVA GABRIELA GOMEZ CARVAJAL</t>
  </si>
  <si>
    <t>SECCION ESCUELA MERCEDES YEPES ISAZA</t>
  </si>
  <si>
    <t>INSTITUCION EDUCATIVA CAPILLA DEL ROSARIO</t>
  </si>
  <si>
    <t>INSTITUCION EDUCATIVA SAN LORENZO DE ABURRA</t>
  </si>
  <si>
    <t>SECCION ESCUELA SAN LORENZO DE ABURRA</t>
  </si>
  <si>
    <t>INSTITUCION EDUCATIVA SAN JUAN BOSCO</t>
  </si>
  <si>
    <t>INSTITUCION EDUCATIVA FELIX HENAO BOTERO</t>
  </si>
  <si>
    <t>SECCION ESCUELA REPUBLICA DEL PERU</t>
  </si>
  <si>
    <t>SECCION ESCUELA MIGUEL DE AGUINAGA</t>
  </si>
  <si>
    <t>INSTITUCION EDUCATIVA HERNAN TORO AGUDELO</t>
  </si>
  <si>
    <t>SECCION ESCUELA VICTOR GOMEZ RESTREPO</t>
  </si>
  <si>
    <t>SECCION ESCUELA NUESTRA SEÑORA DE LAS NIEVES</t>
  </si>
  <si>
    <t>INSTITUCION EDUCATIVA MAESTRO FERNANDO BOTERO</t>
  </si>
  <si>
    <t>SECCION ESCUELA EL PEDREGAL</t>
  </si>
  <si>
    <t>INSTITUCION EDUCATIVA SANTOS ANGELES CUSTODIOS</t>
  </si>
  <si>
    <t>SECCION ESCUELA JUAN PABLO II</t>
  </si>
  <si>
    <t>INSTITUCION EDUCATIVA LA ESPERANZA</t>
  </si>
  <si>
    <t>SECCION ESCUELA REPUBLICA DE CUBA</t>
  </si>
  <si>
    <t>SECCION ESCUELA SAN FRANCISCO DE PAULA</t>
  </si>
  <si>
    <t>SECCION ESCUELA LOS COMUNEROS</t>
  </si>
  <si>
    <t>SECCION ESCUELA SAN MARTIN DE PORRES</t>
  </si>
  <si>
    <t>INSTITUCION EDUCATIVA FE Y ALEGRIA LA CIMA</t>
  </si>
  <si>
    <t>SECCION ESCUELA FE Y ALEGRIA NO. 3</t>
  </si>
  <si>
    <t>SECCION ESCUELA LA CIMA SAN JOSE</t>
  </si>
  <si>
    <t>INSTITUCION EDUCATIVA ANA DE CASTRILLON</t>
  </si>
  <si>
    <t>SECCION ESCUELA DIVINO SALVADOR</t>
  </si>
  <si>
    <t>INSTITUCION EDUCATIVA TOMAS CARRASQUILLA</t>
  </si>
  <si>
    <t>INSTITUCION EDUCATIVA JOSE ASUNCION SILVA</t>
  </si>
  <si>
    <t>INSTITUCION EDUCATIVA MERCEDITAS GOMEZ MARTINEZ</t>
  </si>
  <si>
    <t>SECCION ESCUELA NUESTRA SEÑORA DEL ROSARIO</t>
  </si>
  <si>
    <t>SECCION ESCUELA JUAN MANUEL GONZALEZ ARBELAEZ</t>
  </si>
  <si>
    <t>SECCION ESCUELA ETERNA PRIMAVERA</t>
  </si>
  <si>
    <t>INSTITUCION EDUCATIVA CIUDADELA LAS AMERICAS</t>
  </si>
  <si>
    <t>INSTITUCION EDUCATIVA DOCE DE OCTUBRE</t>
  </si>
  <si>
    <t>SECCION ESCUELA LEON DE GREIFF</t>
  </si>
  <si>
    <t>INSTITUCION EDUCATIVA FE Y ALEGRIA AURES</t>
  </si>
  <si>
    <t>INSTITUCION EDUCATIVA HORACIO MUÑOZ SUESCUN</t>
  </si>
  <si>
    <t>SECCION ESCUELA SAN PABLO</t>
  </si>
  <si>
    <t>INSTITUCION EDUCATIVA ASAMBLEA DEPARTAMENTAL</t>
  </si>
  <si>
    <t>SECCION ESCUELA ALEJANDRO ECHAVARRIA</t>
  </si>
  <si>
    <t>SECCION LICEO LEON DE GREIFF</t>
  </si>
  <si>
    <t>INSTITUCION EDUCATIVA FEDERICO CARRASQUILLA</t>
  </si>
  <si>
    <t>SECCION ESCUELA DIVINA PROVIDENCIA</t>
  </si>
  <si>
    <t>INSTITUCION EDUCATIVA VILLA DE LA CANDELARIA</t>
  </si>
  <si>
    <t>INSTITUCION EDUCATIVA AMERICA</t>
  </si>
  <si>
    <t>SECCION ESCUELA BETANIA</t>
  </si>
  <si>
    <t>INSTITUCION EDUCATIVA BARRIO SANTANDER</t>
  </si>
  <si>
    <t>INSTITUCION EDUCATIVA JUAN MARIA CESPEDES</t>
  </si>
  <si>
    <t>SECCION ESCUELA LAS PLAYAS</t>
  </si>
  <si>
    <t>INSTITUCION EDUCATIVA GUADALUPE</t>
  </si>
  <si>
    <t>SECCION ESCUELA AGRIPINA MONTES DEL VALLE</t>
  </si>
  <si>
    <t>SECCION ESCUELA GRACIELA JIMENEZ DE BUSTAMANTE</t>
  </si>
  <si>
    <t>INSTITUCION EDUCATIVA REINO DE BELGICA</t>
  </si>
  <si>
    <t>INSTITUCION EDUCATIVA ALFONSO LOPEZ PUMAREJO</t>
  </si>
  <si>
    <t>SECCION ESCUELA JULIA AGUDELO</t>
  </si>
  <si>
    <t>SECCION ESCUELA SANTIAGO SANTAMARIA</t>
  </si>
  <si>
    <t>INSTITUCION EDUCATIVA SAN PABLO</t>
  </si>
  <si>
    <t>SECCION ESCUELA MEDELLIN</t>
  </si>
  <si>
    <t>INSTITUCION EDUCATIVA EL PICACHITO</t>
  </si>
  <si>
    <t>INSTITUCION EDUCATIVA MAESTRO PEDRO NEL GOMEZ</t>
  </si>
  <si>
    <t>SECCION ESCUELA DIEGO MARIA GOMEZ</t>
  </si>
  <si>
    <t>INSTITUCION EDUCATIVA SANTA TERESA</t>
  </si>
  <si>
    <t>INSTITUCION EDUCATIVA INEM JOSE FELIX DE RESTREPO</t>
  </si>
  <si>
    <t>SECCION ESCUELA GUILLERMO ECHAVARRIA MISAS</t>
  </si>
  <si>
    <t>INSTITUCION EDUCATIVA FELIX DE BEDOUT MORENO</t>
  </si>
  <si>
    <t>INSTITUCION EDUCATIVA JOSE HORACIO BETANCUR</t>
  </si>
  <si>
    <t>INSTITUCION EDUCATIVA LOMA HERMOSA</t>
  </si>
  <si>
    <t>SECCION ESCUELA SAN VICENTE FERRER</t>
  </si>
  <si>
    <t>INSTITUCION EDUCATIVA LUIS LOPEZ DE MESA</t>
  </si>
  <si>
    <t>INSTITUCION EDUCATIVA JESUS REY</t>
  </si>
  <si>
    <t>INSTITUCION EDUCATIVA FE Y ALEGRIA GRANIZAL</t>
  </si>
  <si>
    <t>SECCION ESCUELA FE Y ALEGRIA GRANIZAL</t>
  </si>
  <si>
    <t>INSTITUCION EDUCATIVA CAMILO MORA CARRASQUILLA</t>
  </si>
  <si>
    <t>INSTITUCION EDUCATIVA EDUARDO SANTOS</t>
  </si>
  <si>
    <t>SECCION ESCUELA PEDRO J GOMEZ</t>
  </si>
  <si>
    <t>INSTITUCION EDUCATIVA LA LIBERTAD</t>
  </si>
  <si>
    <t>INSTITUCION EDUCATIVA VALLEJUELOS</t>
  </si>
  <si>
    <t>INSTITUCION EDUCATIVA TRICENTENARIO</t>
  </si>
  <si>
    <t>SECCION ESCUELA TRICENTENARIO</t>
  </si>
  <si>
    <t>INSTITUCION EDUCATIVA FE Y ALEGRIA SAN JOSE</t>
  </si>
  <si>
    <t>INSTITUCION EDUCATIVA FRANCISCO LUIS HERNANDEZ BETANCUR</t>
  </si>
  <si>
    <t>INSTITUCION EDUCATIVA MANUEL JOSE GOMEZ SERNA</t>
  </si>
  <si>
    <t>SECCION ESCUELA ALEJO PIMIENTA</t>
  </si>
  <si>
    <t>INSTITUCION EDUCATIVA FE Y ALEGRIA EL LIMONAR</t>
  </si>
  <si>
    <t>SECCION ESCUELA VENTANITAS</t>
  </si>
  <si>
    <t>INSTITUCION EDUCATIVA STELLA VELEZ LONDOÑO</t>
  </si>
  <si>
    <t>INSTITUCION EDUCATIVA ALFONSO MORA NARANJO</t>
  </si>
  <si>
    <t>SECCION ESCUELA SANTA MARIA GORETTI</t>
  </si>
  <si>
    <t>INSTITUCION EDUCATIVA VIDA PARA TODOS</t>
  </si>
  <si>
    <t>SECCION ESCUELA HOGAR ANTIOQUIA</t>
  </si>
  <si>
    <t>SECCION ESCUELA SOR MARIA LUISA COURBIN</t>
  </si>
  <si>
    <t>INSTITUCION EDUCATIVA JORGE ELIECER GAITAN</t>
  </si>
  <si>
    <t>INSTITUCION EDUCATIVA EL PEDREGAL</t>
  </si>
  <si>
    <t>SECCION ESCUELA RAFAEL J. MEJIA</t>
  </si>
  <si>
    <t>INSTITUCION EDUCATIVA LA AVANZADA</t>
  </si>
  <si>
    <t>INSTITUCION EDUCATIVA BARRIO SANTA MARGARITA</t>
  </si>
  <si>
    <t>SECCION ESCUELA SANTA MARGARITA</t>
  </si>
  <si>
    <t>SECCION ESCUELA PEDRO NEL OSPINA</t>
  </si>
  <si>
    <t>INSTITUCION EDUCATIVA LUIS CARLOS GALAN SARMIENTO</t>
  </si>
  <si>
    <t>SECCION ESCUELA NIÑO JESUS DE PRAGA</t>
  </si>
  <si>
    <t>SECCION ESCUELA COLINAS DE ENCISO</t>
  </si>
  <si>
    <t>INSTITUCION EDUCATIVA VILLA DEL SOCORRO</t>
  </si>
  <si>
    <t>SECCION ESCUELA FIDEL ANTONIO SALDARRIAGA</t>
  </si>
  <si>
    <t>SECCION ESCUELA VILLA NIZA</t>
  </si>
  <si>
    <t>INSTITUCION EDUCATIVA RODRIGO LARA BONILLA</t>
  </si>
  <si>
    <t>INSTITUCION EDUCATIVA MIRAFLORES - LUIS EDUARDO VALENCIA GARCIA</t>
  </si>
  <si>
    <t>INSTITUCION EDUCATIVA ALFONSO LOPEZ</t>
  </si>
  <si>
    <t>SECCION ESCUELA MUNICIPAL KENNEDY</t>
  </si>
  <si>
    <t>SECCION ESCUELA CARDENAL CRISANTO LUQUE</t>
  </si>
  <si>
    <t>INSTITUCION EDUCATIVA ALCALDIA DE MEDELLIN</t>
  </si>
  <si>
    <t>SECCION ESCUELA ANTONIO JOSE RESTREPO</t>
  </si>
  <si>
    <t>SECCION ESCUELA YERMO Y PARRES</t>
  </si>
  <si>
    <t>INSTITUCION EDUCATIVA EL SALVADOR</t>
  </si>
  <si>
    <t>SECCION ESCUELA JOSE DE SAN MARTIN</t>
  </si>
  <si>
    <t>INSTITUCION EDUCATIVA RAFAEL GARCIA HERREROS</t>
  </si>
  <si>
    <t>INSTITUCION EDUCATIVA CIUDAD DON BOSCO</t>
  </si>
  <si>
    <t>INSTITUCION EDUCATIVA LA INDEPENDENCIA</t>
  </si>
  <si>
    <t>SECCION ESCUELA AMOR AL NIÑO</t>
  </si>
  <si>
    <t>SECCION ESCUELA REFUGIO DEL NIÑO</t>
  </si>
  <si>
    <t>INSTITUCION EDUCATIVA VILLA FLORA</t>
  </si>
  <si>
    <t>INSTITUCION EDUCATIVA KENNEDY</t>
  </si>
  <si>
    <t>SECCION CONCENTRACION EDUCATIVA KENNEDY</t>
  </si>
  <si>
    <t>SECCION ESCUELA CAROLINA KENNEDY</t>
  </si>
  <si>
    <t>SECCION ESCUELA EL PICACHO</t>
  </si>
  <si>
    <t>SECCION ESCUELA MINERVA</t>
  </si>
  <si>
    <t>INSTITUCION EDUCATIVA SOL DE ORIENTE</t>
  </si>
  <si>
    <t>SECCION ESCUELA BEATO DOMINGO ITURRATE</t>
  </si>
  <si>
    <t>INSTITUCION EDUCATIVA LAS NIEVES</t>
  </si>
  <si>
    <t>INSTITUCION EDUCATIVA FINCA LA MESA</t>
  </si>
  <si>
    <t>SECCION ESCUELA LA FRANCIA</t>
  </si>
  <si>
    <t>SECCION ESCUELA JUAN BAUTISTA MONTINI</t>
  </si>
  <si>
    <t>SECCION ESCUELA LA ISLA</t>
  </si>
  <si>
    <t>INSTITUCION EDUCATIVA JOSE MARIA ESPINOSA PRIETO - CASD</t>
  </si>
  <si>
    <t>SECCION ESCUELA CONTRANAL</t>
  </si>
  <si>
    <t>INSTITUCION EDUCATIVA DEBORA ARANGO PEREZ</t>
  </si>
  <si>
    <t>SECCION ESCUELA MANO DE DIOS</t>
  </si>
  <si>
    <t>INSTITUCION EDUCATIVA JOAQUIN VALLEJO ARBELAEZ</t>
  </si>
  <si>
    <t>SECCION ESCUELA LAS GOLONDRINAS</t>
  </si>
  <si>
    <t>SECCION ESCUELA ALTOS DE LA TORRE</t>
  </si>
  <si>
    <t>INSTITUCION EDUCATIVA PBRO ANTONIO JOSE BERNAL LONDOÑO SJ</t>
  </si>
  <si>
    <t>SECCION ESCUELA TOSCANA</t>
  </si>
  <si>
    <t>INSTITUCION EDUCATIVA ANGELA RESTREPO MORENO</t>
  </si>
  <si>
    <t>SECCION ESCUELA LUIS GUILLERMO ECHEVERRY ABAD</t>
  </si>
  <si>
    <t>INSTITUCION EDUCATIVA ANTONIO DERKA - SANTO DOMINGO</t>
  </si>
  <si>
    <t>SECCION ESCUELA ANTONIO DERKA</t>
  </si>
  <si>
    <t>SECCION ESCUELA SANTO DOMINGO SAVIO</t>
  </si>
  <si>
    <t>SECCION ESCUELA CARPINELO AMAPOLITA</t>
  </si>
  <si>
    <t>INSTITUCION EDUCATIVA COLEGIO LOYOLA PARA LA CIENCIA Y LA INNOVACION</t>
  </si>
  <si>
    <t>INSTITUCION EDUCATIVA NICANOR RESTREPO SANTAMARIA (ANTES LA HUERTA)</t>
  </si>
  <si>
    <t>INSTITUCION EDUCATIVA CIUDADELA NUEVO OCCIDENTE</t>
  </si>
  <si>
    <t>CENTRO EDUCATIVO PEDREGAL BAJO</t>
  </si>
  <si>
    <t>INSTITUCION EDUCATIVA EL PINAL</t>
  </si>
  <si>
    <t>SECCION ESCUELA EL PINAL</t>
  </si>
  <si>
    <t>INSTITUCION EDUCATIVA EL CORAZON</t>
  </si>
  <si>
    <t>SECCION ESCUELA EL CORAZON</t>
  </si>
  <si>
    <t>INSTITUCION EDUCATIVA JESUS MARIA VALLE</t>
  </si>
  <si>
    <t>INSTITUCION EDUCATIVA SAN BENITO</t>
  </si>
  <si>
    <t>INSTITUCION EDUCATIVA BELLO ORIENTE</t>
  </si>
  <si>
    <t>SECCION ESCUELA BELLO ORIENTE</t>
  </si>
  <si>
    <t>INSTITUCION EDUCATIVA LUSITANIA- PAZ DE COLOMBIA</t>
  </si>
  <si>
    <t>SECCION ESCUELA EL TIROL</t>
  </si>
  <si>
    <t>INSTITUCION EDUCATIVA LA SIERRA</t>
  </si>
  <si>
    <t>SECCION ESCUELA VILLA TURBAY</t>
  </si>
  <si>
    <t>INSTITUCION EDUCATIVA ALTAVISTA</t>
  </si>
  <si>
    <t>INSTITUCION EDUCATIVA EL PLAYON</t>
  </si>
  <si>
    <t>INSTITUCION EDUCATIVA LA PASTORA</t>
  </si>
  <si>
    <t>INSTITUCION EDUCATIVA BARRIO SAN NICOLAS</t>
  </si>
  <si>
    <t>INSTITUCION EDUCATIVA BLANQUIZAL</t>
  </si>
  <si>
    <t>INSTITUCION EDUCATIVA FUNDADORES</t>
  </si>
  <si>
    <t>SECCION ESCUELA EL SOCORRO</t>
  </si>
  <si>
    <t>INSTITUCION EDUCATIVA PROGRESAR</t>
  </si>
  <si>
    <t>INSTITUCION EDUCATIVA RODRIGO ARENAS BETANCUR</t>
  </si>
  <si>
    <t>INSTITUCION EDUCATIVA EL DIAMANTE</t>
  </si>
  <si>
    <t>SECCION ESCUELA EL DIAMANTE</t>
  </si>
  <si>
    <t>CENTRO EDUCATIVO MEDIA LUNA</t>
  </si>
  <si>
    <t>CENTRO EDUCATIVO EL PLAN</t>
  </si>
  <si>
    <t>CENTRO EDUCATIVO EL PLACER</t>
  </si>
  <si>
    <t>INSTITUCION EDUCATIVA MONSEÑOR VICTOR WIEDEMANN</t>
  </si>
  <si>
    <t>SECCION ESCUELA LA VERDE</t>
  </si>
  <si>
    <t>CENTRO EDUCATIVO LA ALDEA</t>
  </si>
  <si>
    <t>CENTRO EDUCATIVO LA VOLCANA</t>
  </si>
  <si>
    <t>CENTRO EDUCATIVO LA FRISOLA</t>
  </si>
  <si>
    <t>CENTRO EDUCATIVO LUIS MESA VILLA</t>
  </si>
  <si>
    <t>CENTRO EDUCATIVO LA SUIZA</t>
  </si>
  <si>
    <t>CENTRO EDUCATIVO LA POTRERA</t>
  </si>
  <si>
    <t>CENTRO EDUCATIVO LEON ARANGO PAUCAR</t>
  </si>
  <si>
    <t>INSTITUCION EDUCATIVA PRESBITERO CARLOS ALBERTO CALDERON</t>
  </si>
  <si>
    <t>CENTRO EDUCATIVO EL SALADO</t>
  </si>
  <si>
    <t>CENTRO EDUCATIVO YARUMALITO</t>
  </si>
  <si>
    <t>CENTRO EDUCATIVO EL ASTILLERO</t>
  </si>
  <si>
    <t>CENTRO EDUCATIVO POTRERITO</t>
  </si>
  <si>
    <t>CENTRO EDUCATIVO QUEBRADA LARGA</t>
  </si>
  <si>
    <t>CENTRO EDUCATIVO MONTAÑITA</t>
  </si>
  <si>
    <t>CENTRO EDUCATIVO JUAN ANDRES PATIÑO</t>
  </si>
  <si>
    <t>CENTRO EDUCATIVO PIEDRA GORDA</t>
  </si>
  <si>
    <t>CENTRO EDUCATIVO EL CERRO</t>
  </si>
  <si>
    <t>CENTRO EDUCATIVO PERMANENTE MAZO</t>
  </si>
  <si>
    <t>CENTRO EDUCATIVO PIEDRAS BLANCAS</t>
  </si>
  <si>
    <t>INSTITUCION EDUCATIVA SAN CRISTOBAL</t>
  </si>
  <si>
    <t>INSTITUCION EDUCATIVA MARINA ORTH</t>
  </si>
  <si>
    <t>SECCION ESCUELA AGUAS FRIAS</t>
  </si>
  <si>
    <t>INSTITUCION EDUCATIVA HECTOR ROGELIO MONTOYA</t>
  </si>
  <si>
    <t>SECCION ESCUELA PALMITAS</t>
  </si>
  <si>
    <t>INSTITUCION EDUCATIVA MANUEL J. BETANCUR</t>
  </si>
  <si>
    <t>SECCION ESCUELA GUSTAVO RODAS ISAZA</t>
  </si>
  <si>
    <t>CENTRO EDUCATIVO EL MANZANILLO</t>
  </si>
  <si>
    <t>CENTRO EDUCATIVO MARIA PAULINA TABORDA</t>
  </si>
  <si>
    <t>CENTRO EDUCATIVO CARLOS MESA SANCHEZ</t>
  </si>
  <si>
    <t>INSTITUCION EDUCATIVA PRESBITERO JUAN J. ESCOBAR</t>
  </si>
  <si>
    <t>SECCION ESCUELA JUAN NEPOMUCENO MORALES</t>
  </si>
  <si>
    <t>INSTITUCION EDUCATIVA ALFONSO UPEGUI OROZCO</t>
  </si>
  <si>
    <t>INSTITUCION EDUCATIVA SANTA ELENA</t>
  </si>
  <si>
    <t>SECCION ESCUELA RURAL SANTA ELENA</t>
  </si>
  <si>
    <t>INSTITUCION EDUCATIVA SAN ANTONIO DE PRADO</t>
  </si>
  <si>
    <t>SECCION ESCUELA MANUEL MARIA MALLARINO</t>
  </si>
  <si>
    <t>SECCION ESCUELA CARLOS BETANCUR BETANCUR</t>
  </si>
  <si>
    <t>CENTRO EDUCATIVO LAS PLAYAS</t>
  </si>
  <si>
    <t>CENTRO EDUCATIVO SAGRADO CORAZON</t>
  </si>
  <si>
    <t>CENTRO EDUCATIVO EL PATIO</t>
  </si>
  <si>
    <t>INSTITUCION EDUCATIVA EL LIMONAR</t>
  </si>
  <si>
    <t>INSTITUCION EDUCATIVA SAN JOSE OBRERO</t>
  </si>
  <si>
    <t>CENTRO EDUCATIVO TRAVESIAS EL MORRO</t>
  </si>
  <si>
    <t>CENTRO EDUCATIVO FABIO ZULUAGA OROZCO</t>
  </si>
  <si>
    <t>CENTRO EDUCATIVO PEDREGAL ALTO</t>
  </si>
  <si>
    <t>CENTRO EDUCATIVO BOQUERON</t>
  </si>
  <si>
    <t>CENTRO EDUCATIVO EL YOLOMBO</t>
  </si>
  <si>
    <t>CENTRO EDUCATIVO SAN JOSE DE LA MONTAÑA</t>
  </si>
  <si>
    <t>INSTITUCION EDUCATIVA COMPARTIR</t>
  </si>
  <si>
    <t>INSTITUCION EDUCATIVA CORVIDE</t>
  </si>
  <si>
    <t>INSTITUCION EDUCATIVA PRADITO</t>
  </si>
  <si>
    <t xml:space="preserve">INSTITUCION EDUCATIVA ALVERNIA </t>
  </si>
  <si>
    <t>INSTITUCION EDUCATIVA SANTA JUANA DE LESTONAC</t>
  </si>
  <si>
    <t>INSTITUCION EDUCATIVA LA CANDELARIA</t>
  </si>
  <si>
    <t>SECCION ESCUELA LA ESPERANZA NO.2</t>
  </si>
  <si>
    <t>INSTITUCION EDUCATIVA MAESTRO ARENAS BETANCUR</t>
  </si>
  <si>
    <t>SECCION ESCUELA IMPERIO DEL JAPON</t>
  </si>
  <si>
    <t>SECCION ESCUELA MUNICIPAL CASTILLA</t>
  </si>
  <si>
    <t>INSTITUCION EDUCATIVA EL TRIUNFO SANTA TERESA</t>
  </si>
  <si>
    <t>SECCION ESCUELA EL TRIUNFO</t>
  </si>
  <si>
    <t>INSTITUCION EDUCATIVA FE Y ALEGRIA LUIS AMIGO</t>
  </si>
  <si>
    <t>INSTITUCION EDUCATIVA MADRE LAURA</t>
  </si>
  <si>
    <t>INSTITUCION EDUCATIVA ARZOBISPO TULIO BOTERO SALAZAR</t>
  </si>
  <si>
    <t>SECCION ESCUELA LAS ESTANCIAS</t>
  </si>
  <si>
    <t>INSTITUCION EDUCATIVA BARRIO OLAYA HERRERA</t>
  </si>
  <si>
    <t>INSTITUCION EDUCATIVA EL BOSQUE</t>
  </si>
  <si>
    <t xml:space="preserve">ALVARO MEJIA PAYARES </t>
  </si>
  <si>
    <t>ADOLFO LEON GONZALEZ OSPINA.</t>
  </si>
  <si>
    <t>LEONARDO DE JESUS OSORNO LONDOÑO</t>
  </si>
  <si>
    <t>NIDIA DEL SOCORRO GÓMEZ TORO</t>
  </si>
  <si>
    <t>CARLOS ADIEL HENAO PULGARÍN</t>
  </si>
  <si>
    <t>HNA CLARA ESTER VALENCIA GARCIA.</t>
  </si>
  <si>
    <t>JUAN IGNACIO GALLO JIMENEZ</t>
  </si>
  <si>
    <t>ALVARO CUERVO MONTOYA.</t>
  </si>
  <si>
    <t>HNA MARTA MARIA RESTREPO PARRA.</t>
  </si>
  <si>
    <t>MAURICIO LONDOÑO LONDOÑO</t>
  </si>
  <si>
    <t>HNA DORIS MARCELA BEDOYA BASTIDAS</t>
  </si>
  <si>
    <t>CARLOS ARTURO PANDALES LOZANO.</t>
  </si>
  <si>
    <t>CESAR AUGUSTO RODRIGUEZ HENAO.</t>
  </si>
  <si>
    <t>ANTONIO JOSE ARCILA ZAPATA.</t>
  </si>
  <si>
    <t>JAIR ALBERTO QUIROZ QUIRAMA.</t>
  </si>
  <si>
    <t>KAMMEL DEONNI GUTIERREZ VALENCIA</t>
  </si>
  <si>
    <t>LUBEIDA RIOS CORREA.</t>
  </si>
  <si>
    <t>DORIAN ALEXANDER AGUDELO OROZCO.</t>
  </si>
  <si>
    <t>DANIEL MARIN RESTREPO</t>
  </si>
  <si>
    <t>GLORIA CECILIA GUTIERREZ ZAPATA.</t>
  </si>
  <si>
    <t>ALBERTO LAN FUENTES.</t>
  </si>
  <si>
    <t>WILMAR YAIR ESCUDERO RIVILLAS</t>
  </si>
  <si>
    <t>MONICA PATRICIA PEREZ SANCHEZ.</t>
  </si>
  <si>
    <t>FERNANDO ANTONIO CARVAJAL OQUENDO</t>
  </si>
  <si>
    <t>LILIANA PATRICIA MUÑOZ GIL</t>
  </si>
  <si>
    <t>JORGE IVAN BUITRAGO NARANJO.</t>
  </si>
  <si>
    <t>MARY LUZ RODRIGUEZ GIRALDO</t>
  </si>
  <si>
    <t>HECTOR MAURICIO CALLE GALLEGO.</t>
  </si>
  <si>
    <t>LUZ DARY USUGA USUGA.</t>
  </si>
  <si>
    <t xml:space="preserve">HECTOR JULIAN ALZATE PARRA
</t>
  </si>
  <si>
    <t>JUAN CARLOS AGUDELO SOSA.</t>
  </si>
  <si>
    <t>LILIANA MARIA RIOS DUQUE.</t>
  </si>
  <si>
    <t xml:space="preserve">MARIO ANTONIO NARANJO FULLA </t>
  </si>
  <si>
    <t xml:space="preserve">LILIAM PATRICIA VILLEGAS ECHAVARRIA </t>
  </si>
  <si>
    <t>ELIANA CECILIA TORO VASQUEZ.</t>
  </si>
  <si>
    <t>LIA DEL CARMEN CORDOBA GARRIDO.</t>
  </si>
  <si>
    <t>DAVID FERNANDO CORTES GRANADOS</t>
  </si>
  <si>
    <t>CARLOS ANTONIO  OLIVEROS MUÑOZ</t>
  </si>
  <si>
    <t>BLANCA NOHEMY BENJUMEA ZULUAGA</t>
  </si>
  <si>
    <t xml:space="preserve"> CLAUDIA MARIA HINCAPIE ROJAS</t>
  </si>
  <si>
    <t>FIBIAN YULIETH AGUILAR PACHON.</t>
  </si>
  <si>
    <t>MARIA DEL PILAR SÁNCHEZ BEDOYA</t>
  </si>
  <si>
    <t>BEATRIZ EUGENIA RIOS.</t>
  </si>
  <si>
    <t>CARLOS ALBERTO MAZO LOAIZA.</t>
  </si>
  <si>
    <t>JHON JAIRO MIRA MURIEL</t>
  </si>
  <si>
    <t>MARÍA LUCELY GIRALDO JIMÉNEZ</t>
  </si>
  <si>
    <t xml:space="preserve">MARTHA HELENA BETANCUR OSSA </t>
  </si>
  <si>
    <t>LUZ ESTELLA VALLEJO CARDONA</t>
  </si>
  <si>
    <t>FRANCISCO JAVIER JIMENEZ GIRALDO.</t>
  </si>
  <si>
    <t>YOVANNI TAPASCO</t>
  </si>
  <si>
    <t>JAIRO CHAVARRO MENDEZ</t>
  </si>
  <si>
    <t>EDILSON GIRALDO MONTOYA.</t>
  </si>
  <si>
    <t>HECTOR EDUARDO GRISALES MUÑOZ</t>
  </si>
  <si>
    <t>GLORIA INES HURTADO PEREZ.</t>
  </si>
  <si>
    <t>NELSON DE JESUS VERGARA GRANADA.</t>
  </si>
  <si>
    <t>PEDRO ANTONIO GOMEZ ESPINOSA</t>
  </si>
  <si>
    <t>LUIS GUILLERMO GALOFRE SAAVEDRA.</t>
  </si>
  <si>
    <t xml:space="preserve"> GLORIA EUGENIA QUINTERO HERNANDEZ</t>
  </si>
  <si>
    <t>JOSE CHARLES VELEZ BETANCUR.</t>
  </si>
  <si>
    <t>JHON FREDY BUSTAMANTE QUERUBIN.</t>
  </si>
  <si>
    <t>FLORALBA PEREZ CAICEDO.</t>
  </si>
  <si>
    <t>JOHN ALEXANDER GARCIA RODRIGUEZ</t>
  </si>
  <si>
    <t>WEIMAR ALBERTO VÁSQUEZ SANCHEZ</t>
  </si>
  <si>
    <t>LUZ HILDUARA VELÁSQUEZ ECHAVARRÍA</t>
  </si>
  <si>
    <t>LINA MARÍA BETANCUR VARELA</t>
  </si>
  <si>
    <t>DANIEL ENRIQUE MARIN CONGOTE.</t>
  </si>
  <si>
    <t>3. SIGA LAS SIGUIENTES INSTRUCCIONES:
A. FAVOR DILIGENCIAR LOS CAMPOS QUE SE ENCUENTRAN EN COLOR GRIS, NO MODIFICAR LOS QUE ESTAN EN COLOR AMARILLO ESTOS CONTIENEN FÓRMULAS QUE CARGAN AUTOMÁTICAMENTE
B. NO AGREGAR FILAS NI COLUMNAS
C. RECUERDE QUE GRUPOS DE CAMINAR EN SECUNDARIA DEBEN SER MÁXIMO DE 30 ESTUDIANTES Y LOS GRUPOS DE CAMINAR EN SECUNDARIA 10º - 11º NO EXISTEN POR TANTO NO PUEDEN CONFORMARSE
D. EL CAMPO "NÚMERO MÍNIMO DE ESTUDIANTES EN ESTE GRADO PARA ASEGURAR CONTINUIDAD" ES UN ESTIMATIVO, EN EL NO SE TIENE EN CUENTA LA CONTINUIDAD DE LOS MODELOS FLEXIBLES (PROCESOS BÁSICOS, ACELERACIÓN Y CAMINAR EN SECUNDARIA) YA QUE LOS ESTUDIANTES PASARAN A DIFERENTES GRADOS, POR TANTO SE REQUIERE SUMARLOS A LOS GRADOS A LOS CUALES POSIBLEMENTE SE VAN A PROMOCIONAR TENIENDO EN CUENTA CIFRAS HISTÓRICAS DE LA INSTITUCIÓN</t>
  </si>
  <si>
    <t>6 - 7 (Caminar en secundaria)</t>
  </si>
  <si>
    <t>8 - 9 (Caminar en secundaria)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</si>
</sst>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b/>
      <sz val="20"/>
      <color theme="1"/>
      <name val="Calibri"/>
      <family val="2"/>
      <scheme val="minor"/>
    </font>
    <font>
      <b/>
      <sz val="10"/>
      <name val="Calibri"/>
      <family val="2"/>
      <scheme val="minor"/>
    </font>
    <font>
      <b/>
      <sz val="16"/>
      <color theme="1"/>
      <name val="Calibri"/>
      <family val="2"/>
      <scheme val="minor"/>
    </font>
    <font>
      <sz val="16"/>
      <color theme="1"/>
      <name val="Calibri"/>
      <family val="2"/>
      <scheme val="minor"/>
    </font>
    <font>
      <b/>
      <sz val="9"/>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96">
    <xf numFmtId="0" fontId="0" fillId="0" borderId="0" xfId="0"/>
    <xf numFmtId="0" fontId="1" fillId="0" borderId="0" xfId="0" applyFont="1"/>
    <xf numFmtId="0" fontId="1" fillId="0" borderId="0" xfId="0" applyFont="1" applyBorder="1"/>
    <xf numFmtId="0" fontId="2" fillId="2" borderId="1" xfId="0" applyFont="1" applyFill="1" applyBorder="1" applyAlignment="1">
      <alignment vertical="center" wrapText="1"/>
    </xf>
    <xf numFmtId="0" fontId="3" fillId="0" borderId="0" xfId="0" applyFont="1" applyBorder="1" applyAlignment="1">
      <alignment vertical="center" wrapText="1"/>
    </xf>
    <xf numFmtId="0" fontId="0" fillId="0" borderId="0" xfId="0" applyFont="1"/>
    <xf numFmtId="0" fontId="0" fillId="0" borderId="0" xfId="0" applyFont="1" applyBorder="1"/>
    <xf numFmtId="0" fontId="0" fillId="0" borderId="0" xfId="0" applyFont="1" applyBorder="1" applyAlignment="1"/>
    <xf numFmtId="0" fontId="0" fillId="0" borderId="0" xfId="0" applyFont="1" applyAlignment="1">
      <alignment horizontal="center"/>
    </xf>
    <xf numFmtId="1" fontId="0" fillId="5" borderId="0" xfId="0" applyNumberFormat="1" applyFill="1" applyAlignment="1">
      <alignment horizontal="center" vertical="center"/>
    </xf>
    <xf numFmtId="0" fontId="0" fillId="5" borderId="0" xfId="0" applyFill="1" applyAlignment="1">
      <alignment horizontal="left" vertical="center"/>
    </xf>
    <xf numFmtId="1" fontId="0" fillId="5" borderId="0" xfId="0" applyNumberFormat="1" applyFill="1" applyAlignment="1">
      <alignment horizontal="left" vertical="center"/>
    </xf>
    <xf numFmtId="1" fontId="0" fillId="0" borderId="0" xfId="0" applyNumberFormat="1" applyAlignment="1">
      <alignment horizontal="center"/>
    </xf>
    <xf numFmtId="1" fontId="0" fillId="0" borderId="0" xfId="0" applyNumberFormat="1"/>
    <xf numFmtId="0" fontId="2" fillId="0" borderId="3"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0" fillId="4" borderId="1" xfId="0" applyFont="1" applyFill="1" applyBorder="1" applyAlignment="1" applyProtection="1">
      <alignment horizontal="center" vertical="center"/>
      <protection hidden="1"/>
    </xf>
    <xf numFmtId="0" fontId="1" fillId="4" borderId="1" xfId="0" applyFont="1" applyFill="1" applyBorder="1" applyAlignment="1" applyProtection="1">
      <alignment horizontal="center" vertical="center"/>
      <protection hidden="1"/>
    </xf>
    <xf numFmtId="0" fontId="0" fillId="3" borderId="1" xfId="0" applyFont="1" applyFill="1" applyBorder="1" applyAlignment="1" applyProtection="1">
      <alignment horizontal="center" vertical="center"/>
      <protection locked="0" hidden="1"/>
    </xf>
    <xf numFmtId="0" fontId="0" fillId="3" borderId="1" xfId="0" applyFont="1" applyFill="1" applyBorder="1" applyAlignment="1" applyProtection="1">
      <alignment horizontal="center" vertical="center" wrapText="1"/>
      <protection locked="0" hidden="1"/>
    </xf>
    <xf numFmtId="0" fontId="8" fillId="4" borderId="1" xfId="0" applyFont="1" applyFill="1" applyBorder="1" applyAlignment="1" applyProtection="1">
      <alignment horizontal="center" vertical="center"/>
      <protection hidden="1"/>
    </xf>
    <xf numFmtId="0" fontId="2" fillId="0" borderId="9" xfId="0" applyFont="1" applyFill="1" applyBorder="1" applyAlignment="1">
      <alignment horizontal="center" vertical="center" wrapText="1"/>
    </xf>
    <xf numFmtId="0" fontId="0" fillId="4" borderId="1" xfId="0" applyFont="1" applyFill="1" applyBorder="1" applyAlignment="1" applyProtection="1">
      <alignment horizontal="center" vertical="center"/>
      <protection locked="0" hidden="1"/>
    </xf>
    <xf numFmtId="0" fontId="2"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8" fillId="0" borderId="0" xfId="0" applyFont="1" applyFill="1" applyBorder="1" applyAlignment="1" applyProtection="1">
      <alignment horizontal="center" vertical="center"/>
      <protection hidden="1"/>
    </xf>
    <xf numFmtId="0" fontId="1" fillId="0" borderId="0" xfId="0" applyFont="1" applyAlignment="1" applyProtection="1"/>
    <xf numFmtId="0" fontId="1" fillId="0" borderId="0" xfId="0" applyFont="1" applyFill="1" applyBorder="1" applyAlignment="1" applyProtection="1">
      <alignment vertical="center" wrapText="1"/>
    </xf>
    <xf numFmtId="0" fontId="0" fillId="0" borderId="0" xfId="0" applyFont="1" applyProtection="1"/>
    <xf numFmtId="0" fontId="0" fillId="0" borderId="0" xfId="0" applyFont="1" applyBorder="1" applyAlignment="1" applyProtection="1"/>
    <xf numFmtId="1" fontId="0" fillId="0" borderId="0" xfId="0" applyNumberFormat="1" applyFont="1" applyBorder="1" applyAlignment="1" applyProtection="1">
      <alignment horizontal="left"/>
    </xf>
    <xf numFmtId="0" fontId="2" fillId="2" borderId="1"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1" fontId="0" fillId="0" borderId="0" xfId="0" applyNumberFormat="1" applyFont="1" applyFill="1" applyBorder="1" applyAlignment="1" applyProtection="1">
      <alignment horizontal="left"/>
    </xf>
    <xf numFmtId="0" fontId="2" fillId="2"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0" fillId="4"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3" borderId="5" xfId="0" applyFont="1" applyFill="1" applyBorder="1" applyAlignment="1" applyProtection="1">
      <alignment horizontal="center" vertical="center" wrapText="1"/>
      <protection locked="0" hidden="1"/>
    </xf>
    <xf numFmtId="0" fontId="0" fillId="3" borderId="6" xfId="0" applyFont="1" applyFill="1" applyBorder="1" applyAlignment="1" applyProtection="1">
      <alignment horizontal="center" vertical="center" wrapText="1"/>
      <protection locked="0" hidden="1"/>
    </xf>
    <xf numFmtId="0" fontId="0" fillId="3" borderId="7" xfId="0" applyFont="1" applyFill="1" applyBorder="1" applyAlignment="1" applyProtection="1">
      <alignment horizontal="center" vertical="center" wrapText="1"/>
      <protection locked="0" hidden="1"/>
    </xf>
    <xf numFmtId="0" fontId="5" fillId="4" borderId="5"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0" fillId="4" borderId="5" xfId="0" applyFont="1" applyFill="1" applyBorder="1" applyAlignment="1" applyProtection="1">
      <alignment horizontal="center" vertical="center"/>
      <protection hidden="1"/>
    </xf>
    <xf numFmtId="0" fontId="0" fillId="4" borderId="7" xfId="0" applyFont="1" applyFill="1" applyBorder="1" applyAlignment="1" applyProtection="1">
      <alignment horizontal="center" vertical="center"/>
      <protection hidden="1"/>
    </xf>
    <xf numFmtId="0" fontId="2" fillId="4" borderId="5"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0" fillId="3" borderId="1" xfId="0" applyFont="1" applyFill="1" applyBorder="1" applyAlignment="1" applyProtection="1">
      <alignment horizontal="center"/>
      <protection locked="0" hidden="1"/>
    </xf>
    <xf numFmtId="0" fontId="1" fillId="0" borderId="0"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0" xfId="0" applyFont="1" applyAlignment="1" applyProtection="1">
      <alignment horizontal="center"/>
    </xf>
    <xf numFmtId="0" fontId="2" fillId="4" borderId="9"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4" borderId="14"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hidden="1"/>
    </xf>
    <xf numFmtId="0" fontId="1" fillId="0" borderId="1"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0" fontId="2" fillId="0" borderId="10" xfId="0" applyFont="1" applyFill="1" applyBorder="1" applyAlignment="1" applyProtection="1">
      <alignment horizontal="center" vertical="center" wrapText="1"/>
      <protection hidden="1"/>
    </xf>
    <xf numFmtId="0" fontId="2" fillId="0" borderId="9" xfId="0" applyFont="1" applyFill="1" applyBorder="1" applyAlignment="1" applyProtection="1">
      <alignment horizontal="center" vertical="center" wrapText="1"/>
      <protection hidden="1"/>
    </xf>
    <xf numFmtId="0" fontId="2" fillId="0" borderId="11" xfId="0" applyFont="1" applyFill="1" applyBorder="1" applyAlignment="1" applyProtection="1">
      <alignment horizontal="center" vertical="center" wrapText="1"/>
      <protection hidden="1"/>
    </xf>
    <xf numFmtId="0" fontId="2" fillId="0" borderId="12" xfId="0" applyFont="1" applyFill="1" applyBorder="1" applyAlignment="1" applyProtection="1">
      <alignment horizontal="center" vertical="center" wrapText="1"/>
      <protection hidden="1"/>
    </xf>
    <xf numFmtId="0" fontId="2" fillId="0" borderId="8" xfId="0" applyFont="1" applyFill="1" applyBorder="1" applyAlignment="1" applyProtection="1">
      <alignment horizontal="center" vertical="center" wrapText="1"/>
      <protection hidden="1"/>
    </xf>
    <xf numFmtId="0" fontId="2" fillId="0" borderId="13"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1" fontId="6" fillId="3" borderId="1" xfId="0" applyNumberFormat="1" applyFont="1" applyFill="1" applyBorder="1" applyAlignment="1" applyProtection="1">
      <alignment horizontal="center" vertical="center"/>
      <protection locked="0" hidden="1"/>
    </xf>
    <xf numFmtId="1" fontId="7" fillId="3" borderId="1" xfId="0" applyNumberFormat="1" applyFont="1" applyFill="1" applyBorder="1" applyAlignment="1" applyProtection="1">
      <alignment horizontal="center" vertical="center"/>
      <protection locked="0" hidden="1"/>
    </xf>
    <xf numFmtId="0" fontId="2"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584200</xdr:colOff>
      <xdr:row>0</xdr:row>
      <xdr:rowOff>76202</xdr:rowOff>
    </xdr:from>
    <xdr:to>
      <xdr:col>14</xdr:col>
      <xdr:colOff>635000</xdr:colOff>
      <xdr:row>0</xdr:row>
      <xdr:rowOff>530255</xdr:rowOff>
    </xdr:to>
    <xdr:pic>
      <xdr:nvPicPr>
        <xdr:cNvPr id="2" name="0 Imagen">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85600" y="76202"/>
          <a:ext cx="838200" cy="45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584200</xdr:colOff>
      <xdr:row>0</xdr:row>
      <xdr:rowOff>76202</xdr:rowOff>
    </xdr:from>
    <xdr:to>
      <xdr:col>14</xdr:col>
      <xdr:colOff>635000</xdr:colOff>
      <xdr:row>0</xdr:row>
      <xdr:rowOff>530255</xdr:rowOff>
    </xdr:to>
    <xdr:pic>
      <xdr:nvPicPr>
        <xdr:cNvPr id="2" name="0 Imagen">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62325" y="76202"/>
          <a:ext cx="965200" cy="45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584200</xdr:colOff>
      <xdr:row>0</xdr:row>
      <xdr:rowOff>76202</xdr:rowOff>
    </xdr:from>
    <xdr:to>
      <xdr:col>14</xdr:col>
      <xdr:colOff>635000</xdr:colOff>
      <xdr:row>0</xdr:row>
      <xdr:rowOff>530255</xdr:rowOff>
    </xdr:to>
    <xdr:pic>
      <xdr:nvPicPr>
        <xdr:cNvPr id="2" name="0 Imagen">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62325" y="76202"/>
          <a:ext cx="965200" cy="45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584200</xdr:colOff>
      <xdr:row>0</xdr:row>
      <xdr:rowOff>76202</xdr:rowOff>
    </xdr:from>
    <xdr:to>
      <xdr:col>14</xdr:col>
      <xdr:colOff>635000</xdr:colOff>
      <xdr:row>0</xdr:row>
      <xdr:rowOff>530255</xdr:rowOff>
    </xdr:to>
    <xdr:pic>
      <xdr:nvPicPr>
        <xdr:cNvPr id="2" name="0 Imagen">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62325" y="76202"/>
          <a:ext cx="965200" cy="45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584200</xdr:colOff>
      <xdr:row>0</xdr:row>
      <xdr:rowOff>76202</xdr:rowOff>
    </xdr:from>
    <xdr:to>
      <xdr:col>14</xdr:col>
      <xdr:colOff>635000</xdr:colOff>
      <xdr:row>0</xdr:row>
      <xdr:rowOff>530255</xdr:rowOff>
    </xdr:to>
    <xdr:pic>
      <xdr:nvPicPr>
        <xdr:cNvPr id="2" name="0 Imagen">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62325" y="76202"/>
          <a:ext cx="965200" cy="45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584200</xdr:colOff>
      <xdr:row>0</xdr:row>
      <xdr:rowOff>76202</xdr:rowOff>
    </xdr:from>
    <xdr:to>
      <xdr:col>14</xdr:col>
      <xdr:colOff>635000</xdr:colOff>
      <xdr:row>0</xdr:row>
      <xdr:rowOff>530255</xdr:rowOff>
    </xdr:to>
    <xdr:pic>
      <xdr:nvPicPr>
        <xdr:cNvPr id="2" name="0 Imagen">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62325" y="76202"/>
          <a:ext cx="965200" cy="45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tabSelected="1" view="pageBreakPreview" zoomScale="70" zoomScaleNormal="70" zoomScaleSheetLayoutView="70" workbookViewId="0">
      <selection sqref="A1:O1"/>
    </sheetView>
  </sheetViews>
  <sheetFormatPr baseColWidth="10" defaultRowHeight="15" x14ac:dyDescent="0.25"/>
  <cols>
    <col min="1" max="1" width="49.28515625" style="5" customWidth="1"/>
    <col min="2" max="3" width="20.42578125" style="5" customWidth="1"/>
    <col min="4" max="4" width="15.28515625" style="5" customWidth="1"/>
    <col min="5" max="11" width="13.7109375" style="5" customWidth="1"/>
    <col min="12" max="12" width="17" style="5" customWidth="1"/>
    <col min="13" max="14" width="13.7109375" style="5" customWidth="1"/>
    <col min="15" max="15" width="11.42578125" style="5" customWidth="1"/>
    <col min="16" max="230" width="11.5703125" style="5"/>
    <col min="231" max="231" width="15.28515625" style="5" customWidth="1"/>
    <col min="232" max="233" width="11.5703125" style="5"/>
    <col min="234" max="234" width="14.42578125" style="5" customWidth="1"/>
    <col min="235" max="235" width="16.42578125" style="5" customWidth="1"/>
    <col min="236" max="236" width="11.5703125" style="5"/>
    <col min="237" max="237" width="9.7109375" style="5" customWidth="1"/>
    <col min="238" max="239" width="11.5703125" style="5"/>
    <col min="240" max="240" width="7.28515625" style="5" customWidth="1"/>
    <col min="241" max="241" width="9.140625" style="5" customWidth="1"/>
    <col min="242" max="486" width="11.5703125" style="5"/>
    <col min="487" max="487" width="15.28515625" style="5" customWidth="1"/>
    <col min="488" max="489" width="11.5703125" style="5"/>
    <col min="490" max="490" width="14.42578125" style="5" customWidth="1"/>
    <col min="491" max="491" width="16.42578125" style="5" customWidth="1"/>
    <col min="492" max="492" width="11.5703125" style="5"/>
    <col min="493" max="493" width="9.7109375" style="5" customWidth="1"/>
    <col min="494" max="495" width="11.5703125" style="5"/>
    <col min="496" max="496" width="7.28515625" style="5" customWidth="1"/>
    <col min="497" max="497" width="9.140625" style="5" customWidth="1"/>
    <col min="498" max="742" width="11.5703125" style="5"/>
    <col min="743" max="743" width="15.28515625" style="5" customWidth="1"/>
    <col min="744" max="745" width="11.5703125" style="5"/>
    <col min="746" max="746" width="14.42578125" style="5" customWidth="1"/>
    <col min="747" max="747" width="16.42578125" style="5" customWidth="1"/>
    <col min="748" max="748" width="11.5703125" style="5"/>
    <col min="749" max="749" width="9.7109375" style="5" customWidth="1"/>
    <col min="750" max="751" width="11.5703125" style="5"/>
    <col min="752" max="752" width="7.28515625" style="5" customWidth="1"/>
    <col min="753" max="753" width="9.140625" style="5" customWidth="1"/>
    <col min="754" max="998" width="11.5703125" style="5"/>
    <col min="999" max="999" width="15.28515625" style="5" customWidth="1"/>
    <col min="1000" max="1001" width="11.5703125" style="5"/>
    <col min="1002" max="1002" width="14.42578125" style="5" customWidth="1"/>
    <col min="1003" max="1003" width="16.42578125" style="5" customWidth="1"/>
    <col min="1004" max="1004" width="11.5703125" style="5"/>
    <col min="1005" max="1005" width="9.7109375" style="5" customWidth="1"/>
    <col min="1006" max="1007" width="11.5703125" style="5"/>
    <col min="1008" max="1008" width="7.28515625" style="5" customWidth="1"/>
    <col min="1009" max="1009" width="9.140625" style="5" customWidth="1"/>
    <col min="1010" max="1254" width="11.5703125" style="5"/>
    <col min="1255" max="1255" width="15.28515625" style="5" customWidth="1"/>
    <col min="1256" max="1257" width="11.5703125" style="5"/>
    <col min="1258" max="1258" width="14.42578125" style="5" customWidth="1"/>
    <col min="1259" max="1259" width="16.42578125" style="5" customWidth="1"/>
    <col min="1260" max="1260" width="11.5703125" style="5"/>
    <col min="1261" max="1261" width="9.7109375" style="5" customWidth="1"/>
    <col min="1262" max="1263" width="11.5703125" style="5"/>
    <col min="1264" max="1264" width="7.28515625" style="5" customWidth="1"/>
    <col min="1265" max="1265" width="9.140625" style="5" customWidth="1"/>
    <col min="1266" max="1510" width="11.5703125" style="5"/>
    <col min="1511" max="1511" width="15.28515625" style="5" customWidth="1"/>
    <col min="1512" max="1513" width="11.5703125" style="5"/>
    <col min="1514" max="1514" width="14.42578125" style="5" customWidth="1"/>
    <col min="1515" max="1515" width="16.42578125" style="5" customWidth="1"/>
    <col min="1516" max="1516" width="11.5703125" style="5"/>
    <col min="1517" max="1517" width="9.7109375" style="5" customWidth="1"/>
    <col min="1518" max="1519" width="11.5703125" style="5"/>
    <col min="1520" max="1520" width="7.28515625" style="5" customWidth="1"/>
    <col min="1521" max="1521" width="9.140625" style="5" customWidth="1"/>
    <col min="1522" max="1766" width="11.5703125" style="5"/>
    <col min="1767" max="1767" width="15.28515625" style="5" customWidth="1"/>
    <col min="1768" max="1769" width="11.5703125" style="5"/>
    <col min="1770" max="1770" width="14.42578125" style="5" customWidth="1"/>
    <col min="1771" max="1771" width="16.42578125" style="5" customWidth="1"/>
    <col min="1772" max="1772" width="11.5703125" style="5"/>
    <col min="1773" max="1773" width="9.7109375" style="5" customWidth="1"/>
    <col min="1774" max="1775" width="11.5703125" style="5"/>
    <col min="1776" max="1776" width="7.28515625" style="5" customWidth="1"/>
    <col min="1777" max="1777" width="9.140625" style="5" customWidth="1"/>
    <col min="1778" max="2022" width="11.5703125" style="5"/>
    <col min="2023" max="2023" width="15.28515625" style="5" customWidth="1"/>
    <col min="2024" max="2025" width="11.5703125" style="5"/>
    <col min="2026" max="2026" width="14.42578125" style="5" customWidth="1"/>
    <col min="2027" max="2027" width="16.42578125" style="5" customWidth="1"/>
    <col min="2028" max="2028" width="11.5703125" style="5"/>
    <col min="2029" max="2029" width="9.7109375" style="5" customWidth="1"/>
    <col min="2030" max="2031" width="11.5703125" style="5"/>
    <col min="2032" max="2032" width="7.28515625" style="5" customWidth="1"/>
    <col min="2033" max="2033" width="9.140625" style="5" customWidth="1"/>
    <col min="2034" max="2278" width="11.5703125" style="5"/>
    <col min="2279" max="2279" width="15.28515625" style="5" customWidth="1"/>
    <col min="2280" max="2281" width="11.5703125" style="5"/>
    <col min="2282" max="2282" width="14.42578125" style="5" customWidth="1"/>
    <col min="2283" max="2283" width="16.42578125" style="5" customWidth="1"/>
    <col min="2284" max="2284" width="11.5703125" style="5"/>
    <col min="2285" max="2285" width="9.7109375" style="5" customWidth="1"/>
    <col min="2286" max="2287" width="11.5703125" style="5"/>
    <col min="2288" max="2288" width="7.28515625" style="5" customWidth="1"/>
    <col min="2289" max="2289" width="9.140625" style="5" customWidth="1"/>
    <col min="2290" max="2534" width="11.5703125" style="5"/>
    <col min="2535" max="2535" width="15.28515625" style="5" customWidth="1"/>
    <col min="2536" max="2537" width="11.5703125" style="5"/>
    <col min="2538" max="2538" width="14.42578125" style="5" customWidth="1"/>
    <col min="2539" max="2539" width="16.42578125" style="5" customWidth="1"/>
    <col min="2540" max="2540" width="11.5703125" style="5"/>
    <col min="2541" max="2541" width="9.7109375" style="5" customWidth="1"/>
    <col min="2542" max="2543" width="11.5703125" style="5"/>
    <col min="2544" max="2544" width="7.28515625" style="5" customWidth="1"/>
    <col min="2545" max="2545" width="9.140625" style="5" customWidth="1"/>
    <col min="2546" max="2790" width="11.5703125" style="5"/>
    <col min="2791" max="2791" width="15.28515625" style="5" customWidth="1"/>
    <col min="2792" max="2793" width="11.5703125" style="5"/>
    <col min="2794" max="2794" width="14.42578125" style="5" customWidth="1"/>
    <col min="2795" max="2795" width="16.42578125" style="5" customWidth="1"/>
    <col min="2796" max="2796" width="11.5703125" style="5"/>
    <col min="2797" max="2797" width="9.7109375" style="5" customWidth="1"/>
    <col min="2798" max="2799" width="11.5703125" style="5"/>
    <col min="2800" max="2800" width="7.28515625" style="5" customWidth="1"/>
    <col min="2801" max="2801" width="9.140625" style="5" customWidth="1"/>
    <col min="2802" max="3046" width="11.5703125" style="5"/>
    <col min="3047" max="3047" width="15.28515625" style="5" customWidth="1"/>
    <col min="3048" max="3049" width="11.5703125" style="5"/>
    <col min="3050" max="3050" width="14.42578125" style="5" customWidth="1"/>
    <col min="3051" max="3051" width="16.42578125" style="5" customWidth="1"/>
    <col min="3052" max="3052" width="11.5703125" style="5"/>
    <col min="3053" max="3053" width="9.7109375" style="5" customWidth="1"/>
    <col min="3054" max="3055" width="11.5703125" style="5"/>
    <col min="3056" max="3056" width="7.28515625" style="5" customWidth="1"/>
    <col min="3057" max="3057" width="9.140625" style="5" customWidth="1"/>
    <col min="3058" max="3302" width="11.5703125" style="5"/>
    <col min="3303" max="3303" width="15.28515625" style="5" customWidth="1"/>
    <col min="3304" max="3305" width="11.5703125" style="5"/>
    <col min="3306" max="3306" width="14.42578125" style="5" customWidth="1"/>
    <col min="3307" max="3307" width="16.42578125" style="5" customWidth="1"/>
    <col min="3308" max="3308" width="11.5703125" style="5"/>
    <col min="3309" max="3309" width="9.7109375" style="5" customWidth="1"/>
    <col min="3310" max="3311" width="11.5703125" style="5"/>
    <col min="3312" max="3312" width="7.28515625" style="5" customWidth="1"/>
    <col min="3313" max="3313" width="9.140625" style="5" customWidth="1"/>
    <col min="3314" max="3558" width="11.5703125" style="5"/>
    <col min="3559" max="3559" width="15.28515625" style="5" customWidth="1"/>
    <col min="3560" max="3561" width="11.5703125" style="5"/>
    <col min="3562" max="3562" width="14.42578125" style="5" customWidth="1"/>
    <col min="3563" max="3563" width="16.42578125" style="5" customWidth="1"/>
    <col min="3564" max="3564" width="11.5703125" style="5"/>
    <col min="3565" max="3565" width="9.7109375" style="5" customWidth="1"/>
    <col min="3566" max="3567" width="11.5703125" style="5"/>
    <col min="3568" max="3568" width="7.28515625" style="5" customWidth="1"/>
    <col min="3569" max="3569" width="9.140625" style="5" customWidth="1"/>
    <col min="3570" max="3814" width="11.5703125" style="5"/>
    <col min="3815" max="3815" width="15.28515625" style="5" customWidth="1"/>
    <col min="3816" max="3817" width="11.5703125" style="5"/>
    <col min="3818" max="3818" width="14.42578125" style="5" customWidth="1"/>
    <col min="3819" max="3819" width="16.42578125" style="5" customWidth="1"/>
    <col min="3820" max="3820" width="11.5703125" style="5"/>
    <col min="3821" max="3821" width="9.7109375" style="5" customWidth="1"/>
    <col min="3822" max="3823" width="11.5703125" style="5"/>
    <col min="3824" max="3824" width="7.28515625" style="5" customWidth="1"/>
    <col min="3825" max="3825" width="9.140625" style="5" customWidth="1"/>
    <col min="3826" max="4070" width="11.5703125" style="5"/>
    <col min="4071" max="4071" width="15.28515625" style="5" customWidth="1"/>
    <col min="4072" max="4073" width="11.5703125" style="5"/>
    <col min="4074" max="4074" width="14.42578125" style="5" customWidth="1"/>
    <col min="4075" max="4075" width="16.42578125" style="5" customWidth="1"/>
    <col min="4076" max="4076" width="11.5703125" style="5"/>
    <col min="4077" max="4077" width="9.7109375" style="5" customWidth="1"/>
    <col min="4078" max="4079" width="11.5703125" style="5"/>
    <col min="4080" max="4080" width="7.28515625" style="5" customWidth="1"/>
    <col min="4081" max="4081" width="9.140625" style="5" customWidth="1"/>
    <col min="4082" max="4326" width="11.5703125" style="5"/>
    <col min="4327" max="4327" width="15.28515625" style="5" customWidth="1"/>
    <col min="4328" max="4329" width="11.5703125" style="5"/>
    <col min="4330" max="4330" width="14.42578125" style="5" customWidth="1"/>
    <col min="4331" max="4331" width="16.42578125" style="5" customWidth="1"/>
    <col min="4332" max="4332" width="11.5703125" style="5"/>
    <col min="4333" max="4333" width="9.7109375" style="5" customWidth="1"/>
    <col min="4334" max="4335" width="11.5703125" style="5"/>
    <col min="4336" max="4336" width="7.28515625" style="5" customWidth="1"/>
    <col min="4337" max="4337" width="9.140625" style="5" customWidth="1"/>
    <col min="4338" max="4582" width="11.5703125" style="5"/>
    <col min="4583" max="4583" width="15.28515625" style="5" customWidth="1"/>
    <col min="4584" max="4585" width="11.5703125" style="5"/>
    <col min="4586" max="4586" width="14.42578125" style="5" customWidth="1"/>
    <col min="4587" max="4587" width="16.42578125" style="5" customWidth="1"/>
    <col min="4588" max="4588" width="11.5703125" style="5"/>
    <col min="4589" max="4589" width="9.7109375" style="5" customWidth="1"/>
    <col min="4590" max="4591" width="11.5703125" style="5"/>
    <col min="4592" max="4592" width="7.28515625" style="5" customWidth="1"/>
    <col min="4593" max="4593" width="9.140625" style="5" customWidth="1"/>
    <col min="4594" max="4838" width="11.5703125" style="5"/>
    <col min="4839" max="4839" width="15.28515625" style="5" customWidth="1"/>
    <col min="4840" max="4841" width="11.5703125" style="5"/>
    <col min="4842" max="4842" width="14.42578125" style="5" customWidth="1"/>
    <col min="4843" max="4843" width="16.42578125" style="5" customWidth="1"/>
    <col min="4844" max="4844" width="11.5703125" style="5"/>
    <col min="4845" max="4845" width="9.7109375" style="5" customWidth="1"/>
    <col min="4846" max="4847" width="11.5703125" style="5"/>
    <col min="4848" max="4848" width="7.28515625" style="5" customWidth="1"/>
    <col min="4849" max="4849" width="9.140625" style="5" customWidth="1"/>
    <col min="4850" max="5094" width="11.5703125" style="5"/>
    <col min="5095" max="5095" width="15.28515625" style="5" customWidth="1"/>
    <col min="5096" max="5097" width="11.5703125" style="5"/>
    <col min="5098" max="5098" width="14.42578125" style="5" customWidth="1"/>
    <col min="5099" max="5099" width="16.42578125" style="5" customWidth="1"/>
    <col min="5100" max="5100" width="11.5703125" style="5"/>
    <col min="5101" max="5101" width="9.7109375" style="5" customWidth="1"/>
    <col min="5102" max="5103" width="11.5703125" style="5"/>
    <col min="5104" max="5104" width="7.28515625" style="5" customWidth="1"/>
    <col min="5105" max="5105" width="9.140625" style="5" customWidth="1"/>
    <col min="5106" max="5350" width="11.5703125" style="5"/>
    <col min="5351" max="5351" width="15.28515625" style="5" customWidth="1"/>
    <col min="5352" max="5353" width="11.5703125" style="5"/>
    <col min="5354" max="5354" width="14.42578125" style="5" customWidth="1"/>
    <col min="5355" max="5355" width="16.42578125" style="5" customWidth="1"/>
    <col min="5356" max="5356" width="11.5703125" style="5"/>
    <col min="5357" max="5357" width="9.7109375" style="5" customWidth="1"/>
    <col min="5358" max="5359" width="11.5703125" style="5"/>
    <col min="5360" max="5360" width="7.28515625" style="5" customWidth="1"/>
    <col min="5361" max="5361" width="9.140625" style="5" customWidth="1"/>
    <col min="5362" max="5606" width="11.5703125" style="5"/>
    <col min="5607" max="5607" width="15.28515625" style="5" customWidth="1"/>
    <col min="5608" max="5609" width="11.5703125" style="5"/>
    <col min="5610" max="5610" width="14.42578125" style="5" customWidth="1"/>
    <col min="5611" max="5611" width="16.42578125" style="5" customWidth="1"/>
    <col min="5612" max="5612" width="11.5703125" style="5"/>
    <col min="5613" max="5613" width="9.7109375" style="5" customWidth="1"/>
    <col min="5614" max="5615" width="11.5703125" style="5"/>
    <col min="5616" max="5616" width="7.28515625" style="5" customWidth="1"/>
    <col min="5617" max="5617" width="9.140625" style="5" customWidth="1"/>
    <col min="5618" max="5862" width="11.5703125" style="5"/>
    <col min="5863" max="5863" width="15.28515625" style="5" customWidth="1"/>
    <col min="5864" max="5865" width="11.5703125" style="5"/>
    <col min="5866" max="5866" width="14.42578125" style="5" customWidth="1"/>
    <col min="5867" max="5867" width="16.42578125" style="5" customWidth="1"/>
    <col min="5868" max="5868" width="11.5703125" style="5"/>
    <col min="5869" max="5869" width="9.7109375" style="5" customWidth="1"/>
    <col min="5870" max="5871" width="11.5703125" style="5"/>
    <col min="5872" max="5872" width="7.28515625" style="5" customWidth="1"/>
    <col min="5873" max="5873" width="9.140625" style="5" customWidth="1"/>
    <col min="5874" max="6118" width="11.5703125" style="5"/>
    <col min="6119" max="6119" width="15.28515625" style="5" customWidth="1"/>
    <col min="6120" max="6121" width="11.5703125" style="5"/>
    <col min="6122" max="6122" width="14.42578125" style="5" customWidth="1"/>
    <col min="6123" max="6123" width="16.42578125" style="5" customWidth="1"/>
    <col min="6124" max="6124" width="11.5703125" style="5"/>
    <col min="6125" max="6125" width="9.7109375" style="5" customWidth="1"/>
    <col min="6126" max="6127" width="11.5703125" style="5"/>
    <col min="6128" max="6128" width="7.28515625" style="5" customWidth="1"/>
    <col min="6129" max="6129" width="9.140625" style="5" customWidth="1"/>
    <col min="6130" max="6374" width="11.5703125" style="5"/>
    <col min="6375" max="6375" width="15.28515625" style="5" customWidth="1"/>
    <col min="6376" max="6377" width="11.5703125" style="5"/>
    <col min="6378" max="6378" width="14.42578125" style="5" customWidth="1"/>
    <col min="6379" max="6379" width="16.42578125" style="5" customWidth="1"/>
    <col min="6380" max="6380" width="11.5703125" style="5"/>
    <col min="6381" max="6381" width="9.7109375" style="5" customWidth="1"/>
    <col min="6382" max="6383" width="11.5703125" style="5"/>
    <col min="6384" max="6384" width="7.28515625" style="5" customWidth="1"/>
    <col min="6385" max="6385" width="9.140625" style="5" customWidth="1"/>
    <col min="6386" max="6630" width="11.5703125" style="5"/>
    <col min="6631" max="6631" width="15.28515625" style="5" customWidth="1"/>
    <col min="6632" max="6633" width="11.5703125" style="5"/>
    <col min="6634" max="6634" width="14.42578125" style="5" customWidth="1"/>
    <col min="6635" max="6635" width="16.42578125" style="5" customWidth="1"/>
    <col min="6636" max="6636" width="11.5703125" style="5"/>
    <col min="6637" max="6637" width="9.7109375" style="5" customWidth="1"/>
    <col min="6638" max="6639" width="11.5703125" style="5"/>
    <col min="6640" max="6640" width="7.28515625" style="5" customWidth="1"/>
    <col min="6641" max="6641" width="9.140625" style="5" customWidth="1"/>
    <col min="6642" max="6886" width="11.5703125" style="5"/>
    <col min="6887" max="6887" width="15.28515625" style="5" customWidth="1"/>
    <col min="6888" max="6889" width="11.5703125" style="5"/>
    <col min="6890" max="6890" width="14.42578125" style="5" customWidth="1"/>
    <col min="6891" max="6891" width="16.42578125" style="5" customWidth="1"/>
    <col min="6892" max="6892" width="11.5703125" style="5"/>
    <col min="6893" max="6893" width="9.7109375" style="5" customWidth="1"/>
    <col min="6894" max="6895" width="11.5703125" style="5"/>
    <col min="6896" max="6896" width="7.28515625" style="5" customWidth="1"/>
    <col min="6897" max="6897" width="9.140625" style="5" customWidth="1"/>
    <col min="6898" max="7142" width="11.5703125" style="5"/>
    <col min="7143" max="7143" width="15.28515625" style="5" customWidth="1"/>
    <col min="7144" max="7145" width="11.5703125" style="5"/>
    <col min="7146" max="7146" width="14.42578125" style="5" customWidth="1"/>
    <col min="7147" max="7147" width="16.42578125" style="5" customWidth="1"/>
    <col min="7148" max="7148" width="11.5703125" style="5"/>
    <col min="7149" max="7149" width="9.7109375" style="5" customWidth="1"/>
    <col min="7150" max="7151" width="11.5703125" style="5"/>
    <col min="7152" max="7152" width="7.28515625" style="5" customWidth="1"/>
    <col min="7153" max="7153" width="9.140625" style="5" customWidth="1"/>
    <col min="7154" max="7398" width="11.5703125" style="5"/>
    <col min="7399" max="7399" width="15.28515625" style="5" customWidth="1"/>
    <col min="7400" max="7401" width="11.5703125" style="5"/>
    <col min="7402" max="7402" width="14.42578125" style="5" customWidth="1"/>
    <col min="7403" max="7403" width="16.42578125" style="5" customWidth="1"/>
    <col min="7404" max="7404" width="11.5703125" style="5"/>
    <col min="7405" max="7405" width="9.7109375" style="5" customWidth="1"/>
    <col min="7406" max="7407" width="11.5703125" style="5"/>
    <col min="7408" max="7408" width="7.28515625" style="5" customWidth="1"/>
    <col min="7409" max="7409" width="9.140625" style="5" customWidth="1"/>
    <col min="7410" max="7654" width="11.5703125" style="5"/>
    <col min="7655" max="7655" width="15.28515625" style="5" customWidth="1"/>
    <col min="7656" max="7657" width="11.5703125" style="5"/>
    <col min="7658" max="7658" width="14.42578125" style="5" customWidth="1"/>
    <col min="7659" max="7659" width="16.42578125" style="5" customWidth="1"/>
    <col min="7660" max="7660" width="11.5703125" style="5"/>
    <col min="7661" max="7661" width="9.7109375" style="5" customWidth="1"/>
    <col min="7662" max="7663" width="11.5703125" style="5"/>
    <col min="7664" max="7664" width="7.28515625" style="5" customWidth="1"/>
    <col min="7665" max="7665" width="9.140625" style="5" customWidth="1"/>
    <col min="7666" max="7910" width="11.5703125" style="5"/>
    <col min="7911" max="7911" width="15.28515625" style="5" customWidth="1"/>
    <col min="7912" max="7913" width="11.5703125" style="5"/>
    <col min="7914" max="7914" width="14.42578125" style="5" customWidth="1"/>
    <col min="7915" max="7915" width="16.42578125" style="5" customWidth="1"/>
    <col min="7916" max="7916" width="11.5703125" style="5"/>
    <col min="7917" max="7917" width="9.7109375" style="5" customWidth="1"/>
    <col min="7918" max="7919" width="11.5703125" style="5"/>
    <col min="7920" max="7920" width="7.28515625" style="5" customWidth="1"/>
    <col min="7921" max="7921" width="9.140625" style="5" customWidth="1"/>
    <col min="7922" max="8166" width="11.5703125" style="5"/>
    <col min="8167" max="8167" width="15.28515625" style="5" customWidth="1"/>
    <col min="8168" max="8169" width="11.5703125" style="5"/>
    <col min="8170" max="8170" width="14.42578125" style="5" customWidth="1"/>
    <col min="8171" max="8171" width="16.42578125" style="5" customWidth="1"/>
    <col min="8172" max="8172" width="11.5703125" style="5"/>
    <col min="8173" max="8173" width="9.7109375" style="5" customWidth="1"/>
    <col min="8174" max="8175" width="11.5703125" style="5"/>
    <col min="8176" max="8176" width="7.28515625" style="5" customWidth="1"/>
    <col min="8177" max="8177" width="9.140625" style="5" customWidth="1"/>
    <col min="8178" max="8422" width="11.5703125" style="5"/>
    <col min="8423" max="8423" width="15.28515625" style="5" customWidth="1"/>
    <col min="8424" max="8425" width="11.5703125" style="5"/>
    <col min="8426" max="8426" width="14.42578125" style="5" customWidth="1"/>
    <col min="8427" max="8427" width="16.42578125" style="5" customWidth="1"/>
    <col min="8428" max="8428" width="11.5703125" style="5"/>
    <col min="8429" max="8429" width="9.7109375" style="5" customWidth="1"/>
    <col min="8430" max="8431" width="11.5703125" style="5"/>
    <col min="8432" max="8432" width="7.28515625" style="5" customWidth="1"/>
    <col min="8433" max="8433" width="9.140625" style="5" customWidth="1"/>
    <col min="8434" max="8678" width="11.5703125" style="5"/>
    <col min="8679" max="8679" width="15.28515625" style="5" customWidth="1"/>
    <col min="8680" max="8681" width="11.5703125" style="5"/>
    <col min="8682" max="8682" width="14.42578125" style="5" customWidth="1"/>
    <col min="8683" max="8683" width="16.42578125" style="5" customWidth="1"/>
    <col min="8684" max="8684" width="11.5703125" style="5"/>
    <col min="8685" max="8685" width="9.7109375" style="5" customWidth="1"/>
    <col min="8686" max="8687" width="11.5703125" style="5"/>
    <col min="8688" max="8688" width="7.28515625" style="5" customWidth="1"/>
    <col min="8689" max="8689" width="9.140625" style="5" customWidth="1"/>
    <col min="8690" max="8934" width="11.5703125" style="5"/>
    <col min="8935" max="8935" width="15.28515625" style="5" customWidth="1"/>
    <col min="8936" max="8937" width="11.5703125" style="5"/>
    <col min="8938" max="8938" width="14.42578125" style="5" customWidth="1"/>
    <col min="8939" max="8939" width="16.42578125" style="5" customWidth="1"/>
    <col min="8940" max="8940" width="11.5703125" style="5"/>
    <col min="8941" max="8941" width="9.7109375" style="5" customWidth="1"/>
    <col min="8942" max="8943" width="11.5703125" style="5"/>
    <col min="8944" max="8944" width="7.28515625" style="5" customWidth="1"/>
    <col min="8945" max="8945" width="9.140625" style="5" customWidth="1"/>
    <col min="8946" max="9190" width="11.5703125" style="5"/>
    <col min="9191" max="9191" width="15.28515625" style="5" customWidth="1"/>
    <col min="9192" max="9193" width="11.5703125" style="5"/>
    <col min="9194" max="9194" width="14.42578125" style="5" customWidth="1"/>
    <col min="9195" max="9195" width="16.42578125" style="5" customWidth="1"/>
    <col min="9196" max="9196" width="11.5703125" style="5"/>
    <col min="9197" max="9197" width="9.7109375" style="5" customWidth="1"/>
    <col min="9198" max="9199" width="11.5703125" style="5"/>
    <col min="9200" max="9200" width="7.28515625" style="5" customWidth="1"/>
    <col min="9201" max="9201" width="9.140625" style="5" customWidth="1"/>
    <col min="9202" max="9446" width="11.5703125" style="5"/>
    <col min="9447" max="9447" width="15.28515625" style="5" customWidth="1"/>
    <col min="9448" max="9449" width="11.5703125" style="5"/>
    <col min="9450" max="9450" width="14.42578125" style="5" customWidth="1"/>
    <col min="9451" max="9451" width="16.42578125" style="5" customWidth="1"/>
    <col min="9452" max="9452" width="11.5703125" style="5"/>
    <col min="9453" max="9453" width="9.7109375" style="5" customWidth="1"/>
    <col min="9454" max="9455" width="11.5703125" style="5"/>
    <col min="9456" max="9456" width="7.28515625" style="5" customWidth="1"/>
    <col min="9457" max="9457" width="9.140625" style="5" customWidth="1"/>
    <col min="9458" max="9702" width="11.5703125" style="5"/>
    <col min="9703" max="9703" width="15.28515625" style="5" customWidth="1"/>
    <col min="9704" max="9705" width="11.5703125" style="5"/>
    <col min="9706" max="9706" width="14.42578125" style="5" customWidth="1"/>
    <col min="9707" max="9707" width="16.42578125" style="5" customWidth="1"/>
    <col min="9708" max="9708" width="11.5703125" style="5"/>
    <col min="9709" max="9709" width="9.7109375" style="5" customWidth="1"/>
    <col min="9710" max="9711" width="11.5703125" style="5"/>
    <col min="9712" max="9712" width="7.28515625" style="5" customWidth="1"/>
    <col min="9713" max="9713" width="9.140625" style="5" customWidth="1"/>
    <col min="9714" max="9958" width="11.5703125" style="5"/>
    <col min="9959" max="9959" width="15.28515625" style="5" customWidth="1"/>
    <col min="9960" max="9961" width="11.5703125" style="5"/>
    <col min="9962" max="9962" width="14.42578125" style="5" customWidth="1"/>
    <col min="9963" max="9963" width="16.42578125" style="5" customWidth="1"/>
    <col min="9964" max="9964" width="11.5703125" style="5"/>
    <col min="9965" max="9965" width="9.7109375" style="5" customWidth="1"/>
    <col min="9966" max="9967" width="11.5703125" style="5"/>
    <col min="9968" max="9968" width="7.28515625" style="5" customWidth="1"/>
    <col min="9969" max="9969" width="9.140625" style="5" customWidth="1"/>
    <col min="9970" max="10214" width="11.5703125" style="5"/>
    <col min="10215" max="10215" width="15.28515625" style="5" customWidth="1"/>
    <col min="10216" max="10217" width="11.5703125" style="5"/>
    <col min="10218" max="10218" width="14.42578125" style="5" customWidth="1"/>
    <col min="10219" max="10219" width="16.42578125" style="5" customWidth="1"/>
    <col min="10220" max="10220" width="11.5703125" style="5"/>
    <col min="10221" max="10221" width="9.7109375" style="5" customWidth="1"/>
    <col min="10222" max="10223" width="11.5703125" style="5"/>
    <col min="10224" max="10224" width="7.28515625" style="5" customWidth="1"/>
    <col min="10225" max="10225" width="9.140625" style="5" customWidth="1"/>
    <col min="10226" max="10470" width="11.5703125" style="5"/>
    <col min="10471" max="10471" width="15.28515625" style="5" customWidth="1"/>
    <col min="10472" max="10473" width="11.5703125" style="5"/>
    <col min="10474" max="10474" width="14.42578125" style="5" customWidth="1"/>
    <col min="10475" max="10475" width="16.42578125" style="5" customWidth="1"/>
    <col min="10476" max="10476" width="11.5703125" style="5"/>
    <col min="10477" max="10477" width="9.7109375" style="5" customWidth="1"/>
    <col min="10478" max="10479" width="11.5703125" style="5"/>
    <col min="10480" max="10480" width="7.28515625" style="5" customWidth="1"/>
    <col min="10481" max="10481" width="9.140625" style="5" customWidth="1"/>
    <col min="10482" max="10726" width="11.5703125" style="5"/>
    <col min="10727" max="10727" width="15.28515625" style="5" customWidth="1"/>
    <col min="10728" max="10729" width="11.5703125" style="5"/>
    <col min="10730" max="10730" width="14.42578125" style="5" customWidth="1"/>
    <col min="10731" max="10731" width="16.42578125" style="5" customWidth="1"/>
    <col min="10732" max="10732" width="11.5703125" style="5"/>
    <col min="10733" max="10733" width="9.7109375" style="5" customWidth="1"/>
    <col min="10734" max="10735" width="11.5703125" style="5"/>
    <col min="10736" max="10736" width="7.28515625" style="5" customWidth="1"/>
    <col min="10737" max="10737" width="9.140625" style="5" customWidth="1"/>
    <col min="10738" max="10982" width="11.5703125" style="5"/>
    <col min="10983" max="10983" width="15.28515625" style="5" customWidth="1"/>
    <col min="10984" max="10985" width="11.5703125" style="5"/>
    <col min="10986" max="10986" width="14.42578125" style="5" customWidth="1"/>
    <col min="10987" max="10987" width="16.42578125" style="5" customWidth="1"/>
    <col min="10988" max="10988" width="11.5703125" style="5"/>
    <col min="10989" max="10989" width="9.7109375" style="5" customWidth="1"/>
    <col min="10990" max="10991" width="11.5703125" style="5"/>
    <col min="10992" max="10992" width="7.28515625" style="5" customWidth="1"/>
    <col min="10993" max="10993" width="9.140625" style="5" customWidth="1"/>
    <col min="10994" max="11238" width="11.5703125" style="5"/>
    <col min="11239" max="11239" width="15.28515625" style="5" customWidth="1"/>
    <col min="11240" max="11241" width="11.5703125" style="5"/>
    <col min="11242" max="11242" width="14.42578125" style="5" customWidth="1"/>
    <col min="11243" max="11243" width="16.42578125" style="5" customWidth="1"/>
    <col min="11244" max="11244" width="11.5703125" style="5"/>
    <col min="11245" max="11245" width="9.7109375" style="5" customWidth="1"/>
    <col min="11246" max="11247" width="11.5703125" style="5"/>
    <col min="11248" max="11248" width="7.28515625" style="5" customWidth="1"/>
    <col min="11249" max="11249" width="9.140625" style="5" customWidth="1"/>
    <col min="11250" max="11494" width="11.5703125" style="5"/>
    <col min="11495" max="11495" width="15.28515625" style="5" customWidth="1"/>
    <col min="11496" max="11497" width="11.5703125" style="5"/>
    <col min="11498" max="11498" width="14.42578125" style="5" customWidth="1"/>
    <col min="11499" max="11499" width="16.42578125" style="5" customWidth="1"/>
    <col min="11500" max="11500" width="11.5703125" style="5"/>
    <col min="11501" max="11501" width="9.7109375" style="5" customWidth="1"/>
    <col min="11502" max="11503" width="11.5703125" style="5"/>
    <col min="11504" max="11504" width="7.28515625" style="5" customWidth="1"/>
    <col min="11505" max="11505" width="9.140625" style="5" customWidth="1"/>
    <col min="11506" max="11750" width="11.5703125" style="5"/>
    <col min="11751" max="11751" width="15.28515625" style="5" customWidth="1"/>
    <col min="11752" max="11753" width="11.5703125" style="5"/>
    <col min="11754" max="11754" width="14.42578125" style="5" customWidth="1"/>
    <col min="11755" max="11755" width="16.42578125" style="5" customWidth="1"/>
    <col min="11756" max="11756" width="11.5703125" style="5"/>
    <col min="11757" max="11757" width="9.7109375" style="5" customWidth="1"/>
    <col min="11758" max="11759" width="11.5703125" style="5"/>
    <col min="11760" max="11760" width="7.28515625" style="5" customWidth="1"/>
    <col min="11761" max="11761" width="9.140625" style="5" customWidth="1"/>
    <col min="11762" max="12006" width="11.5703125" style="5"/>
    <col min="12007" max="12007" width="15.28515625" style="5" customWidth="1"/>
    <col min="12008" max="12009" width="11.5703125" style="5"/>
    <col min="12010" max="12010" width="14.42578125" style="5" customWidth="1"/>
    <col min="12011" max="12011" width="16.42578125" style="5" customWidth="1"/>
    <col min="12012" max="12012" width="11.5703125" style="5"/>
    <col min="12013" max="12013" width="9.7109375" style="5" customWidth="1"/>
    <col min="12014" max="12015" width="11.5703125" style="5"/>
    <col min="12016" max="12016" width="7.28515625" style="5" customWidth="1"/>
    <col min="12017" max="12017" width="9.140625" style="5" customWidth="1"/>
    <col min="12018" max="12262" width="11.5703125" style="5"/>
    <col min="12263" max="12263" width="15.28515625" style="5" customWidth="1"/>
    <col min="12264" max="12265" width="11.5703125" style="5"/>
    <col min="12266" max="12266" width="14.42578125" style="5" customWidth="1"/>
    <col min="12267" max="12267" width="16.42578125" style="5" customWidth="1"/>
    <col min="12268" max="12268" width="11.5703125" style="5"/>
    <col min="12269" max="12269" width="9.7109375" style="5" customWidth="1"/>
    <col min="12270" max="12271" width="11.5703125" style="5"/>
    <col min="12272" max="12272" width="7.28515625" style="5" customWidth="1"/>
    <col min="12273" max="12273" width="9.140625" style="5" customWidth="1"/>
    <col min="12274" max="12518" width="11.5703125" style="5"/>
    <col min="12519" max="12519" width="15.28515625" style="5" customWidth="1"/>
    <col min="12520" max="12521" width="11.5703125" style="5"/>
    <col min="12522" max="12522" width="14.42578125" style="5" customWidth="1"/>
    <col min="12523" max="12523" width="16.42578125" style="5" customWidth="1"/>
    <col min="12524" max="12524" width="11.5703125" style="5"/>
    <col min="12525" max="12525" width="9.7109375" style="5" customWidth="1"/>
    <col min="12526" max="12527" width="11.5703125" style="5"/>
    <col min="12528" max="12528" width="7.28515625" style="5" customWidth="1"/>
    <col min="12529" max="12529" width="9.140625" style="5" customWidth="1"/>
    <col min="12530" max="12774" width="11.5703125" style="5"/>
    <col min="12775" max="12775" width="15.28515625" style="5" customWidth="1"/>
    <col min="12776" max="12777" width="11.5703125" style="5"/>
    <col min="12778" max="12778" width="14.42578125" style="5" customWidth="1"/>
    <col min="12779" max="12779" width="16.42578125" style="5" customWidth="1"/>
    <col min="12780" max="12780" width="11.5703125" style="5"/>
    <col min="12781" max="12781" width="9.7109375" style="5" customWidth="1"/>
    <col min="12782" max="12783" width="11.5703125" style="5"/>
    <col min="12784" max="12784" width="7.28515625" style="5" customWidth="1"/>
    <col min="12785" max="12785" width="9.140625" style="5" customWidth="1"/>
    <col min="12786" max="13030" width="11.5703125" style="5"/>
    <col min="13031" max="13031" width="15.28515625" style="5" customWidth="1"/>
    <col min="13032" max="13033" width="11.5703125" style="5"/>
    <col min="13034" max="13034" width="14.42578125" style="5" customWidth="1"/>
    <col min="13035" max="13035" width="16.42578125" style="5" customWidth="1"/>
    <col min="13036" max="13036" width="11.5703125" style="5"/>
    <col min="13037" max="13037" width="9.7109375" style="5" customWidth="1"/>
    <col min="13038" max="13039" width="11.5703125" style="5"/>
    <col min="13040" max="13040" width="7.28515625" style="5" customWidth="1"/>
    <col min="13041" max="13041" width="9.140625" style="5" customWidth="1"/>
    <col min="13042" max="13286" width="11.5703125" style="5"/>
    <col min="13287" max="13287" width="15.28515625" style="5" customWidth="1"/>
    <col min="13288" max="13289" width="11.5703125" style="5"/>
    <col min="13290" max="13290" width="14.42578125" style="5" customWidth="1"/>
    <col min="13291" max="13291" width="16.42578125" style="5" customWidth="1"/>
    <col min="13292" max="13292" width="11.5703125" style="5"/>
    <col min="13293" max="13293" width="9.7109375" style="5" customWidth="1"/>
    <col min="13294" max="13295" width="11.5703125" style="5"/>
    <col min="13296" max="13296" width="7.28515625" style="5" customWidth="1"/>
    <col min="13297" max="13297" width="9.140625" style="5" customWidth="1"/>
    <col min="13298" max="13542" width="11.5703125" style="5"/>
    <col min="13543" max="13543" width="15.28515625" style="5" customWidth="1"/>
    <col min="13544" max="13545" width="11.5703125" style="5"/>
    <col min="13546" max="13546" width="14.42578125" style="5" customWidth="1"/>
    <col min="13547" max="13547" width="16.42578125" style="5" customWidth="1"/>
    <col min="13548" max="13548" width="11.5703125" style="5"/>
    <col min="13549" max="13549" width="9.7109375" style="5" customWidth="1"/>
    <col min="13550" max="13551" width="11.5703125" style="5"/>
    <col min="13552" max="13552" width="7.28515625" style="5" customWidth="1"/>
    <col min="13553" max="13553" width="9.140625" style="5" customWidth="1"/>
    <col min="13554" max="13798" width="11.5703125" style="5"/>
    <col min="13799" max="13799" width="15.28515625" style="5" customWidth="1"/>
    <col min="13800" max="13801" width="11.5703125" style="5"/>
    <col min="13802" max="13802" width="14.42578125" style="5" customWidth="1"/>
    <col min="13803" max="13803" width="16.42578125" style="5" customWidth="1"/>
    <col min="13804" max="13804" width="11.5703125" style="5"/>
    <col min="13805" max="13805" width="9.7109375" style="5" customWidth="1"/>
    <col min="13806" max="13807" width="11.5703125" style="5"/>
    <col min="13808" max="13808" width="7.28515625" style="5" customWidth="1"/>
    <col min="13809" max="13809" width="9.140625" style="5" customWidth="1"/>
    <col min="13810" max="14054" width="11.5703125" style="5"/>
    <col min="14055" max="14055" width="15.28515625" style="5" customWidth="1"/>
    <col min="14056" max="14057" width="11.5703125" style="5"/>
    <col min="14058" max="14058" width="14.42578125" style="5" customWidth="1"/>
    <col min="14059" max="14059" width="16.42578125" style="5" customWidth="1"/>
    <col min="14060" max="14060" width="11.5703125" style="5"/>
    <col min="14061" max="14061" width="9.7109375" style="5" customWidth="1"/>
    <col min="14062" max="14063" width="11.5703125" style="5"/>
    <col min="14064" max="14064" width="7.28515625" style="5" customWidth="1"/>
    <col min="14065" max="14065" width="9.140625" style="5" customWidth="1"/>
    <col min="14066" max="14310" width="11.5703125" style="5"/>
    <col min="14311" max="14311" width="15.28515625" style="5" customWidth="1"/>
    <col min="14312" max="14313" width="11.5703125" style="5"/>
    <col min="14314" max="14314" width="14.42578125" style="5" customWidth="1"/>
    <col min="14315" max="14315" width="16.42578125" style="5" customWidth="1"/>
    <col min="14316" max="14316" width="11.5703125" style="5"/>
    <col min="14317" max="14317" width="9.7109375" style="5" customWidth="1"/>
    <col min="14318" max="14319" width="11.5703125" style="5"/>
    <col min="14320" max="14320" width="7.28515625" style="5" customWidth="1"/>
    <col min="14321" max="14321" width="9.140625" style="5" customWidth="1"/>
    <col min="14322" max="14566" width="11.5703125" style="5"/>
    <col min="14567" max="14567" width="15.28515625" style="5" customWidth="1"/>
    <col min="14568" max="14569" width="11.5703125" style="5"/>
    <col min="14570" max="14570" width="14.42578125" style="5" customWidth="1"/>
    <col min="14571" max="14571" width="16.42578125" style="5" customWidth="1"/>
    <col min="14572" max="14572" width="11.5703125" style="5"/>
    <col min="14573" max="14573" width="9.7109375" style="5" customWidth="1"/>
    <col min="14574" max="14575" width="11.5703125" style="5"/>
    <col min="14576" max="14576" width="7.28515625" style="5" customWidth="1"/>
    <col min="14577" max="14577" width="9.140625" style="5" customWidth="1"/>
    <col min="14578" max="14822" width="11.5703125" style="5"/>
    <col min="14823" max="14823" width="15.28515625" style="5" customWidth="1"/>
    <col min="14824" max="14825" width="11.5703125" style="5"/>
    <col min="14826" max="14826" width="14.42578125" style="5" customWidth="1"/>
    <col min="14827" max="14827" width="16.42578125" style="5" customWidth="1"/>
    <col min="14828" max="14828" width="11.5703125" style="5"/>
    <col min="14829" max="14829" width="9.7109375" style="5" customWidth="1"/>
    <col min="14830" max="14831" width="11.5703125" style="5"/>
    <col min="14832" max="14832" width="7.28515625" style="5" customWidth="1"/>
    <col min="14833" max="14833" width="9.140625" style="5" customWidth="1"/>
    <col min="14834" max="15078" width="11.5703125" style="5"/>
    <col min="15079" max="15079" width="15.28515625" style="5" customWidth="1"/>
    <col min="15080" max="15081" width="11.5703125" style="5"/>
    <col min="15082" max="15082" width="14.42578125" style="5" customWidth="1"/>
    <col min="15083" max="15083" width="16.42578125" style="5" customWidth="1"/>
    <col min="15084" max="15084" width="11.5703125" style="5"/>
    <col min="15085" max="15085" width="9.7109375" style="5" customWidth="1"/>
    <col min="15086" max="15087" width="11.5703125" style="5"/>
    <col min="15088" max="15088" width="7.28515625" style="5" customWidth="1"/>
    <col min="15089" max="15089" width="9.140625" style="5" customWidth="1"/>
    <col min="15090" max="15334" width="11.5703125" style="5"/>
    <col min="15335" max="15335" width="15.28515625" style="5" customWidth="1"/>
    <col min="15336" max="15337" width="11.5703125" style="5"/>
    <col min="15338" max="15338" width="14.42578125" style="5" customWidth="1"/>
    <col min="15339" max="15339" width="16.42578125" style="5" customWidth="1"/>
    <col min="15340" max="15340" width="11.5703125" style="5"/>
    <col min="15341" max="15341" width="9.7109375" style="5" customWidth="1"/>
    <col min="15342" max="15343" width="11.5703125" style="5"/>
    <col min="15344" max="15344" width="7.28515625" style="5" customWidth="1"/>
    <col min="15345" max="15345" width="9.140625" style="5" customWidth="1"/>
    <col min="15346" max="15590" width="11.5703125" style="5"/>
    <col min="15591" max="15591" width="15.28515625" style="5" customWidth="1"/>
    <col min="15592" max="15593" width="11.5703125" style="5"/>
    <col min="15594" max="15594" width="14.42578125" style="5" customWidth="1"/>
    <col min="15595" max="15595" width="16.42578125" style="5" customWidth="1"/>
    <col min="15596" max="15596" width="11.5703125" style="5"/>
    <col min="15597" max="15597" width="9.7109375" style="5" customWidth="1"/>
    <col min="15598" max="15599" width="11.5703125" style="5"/>
    <col min="15600" max="15600" width="7.28515625" style="5" customWidth="1"/>
    <col min="15601" max="15601" width="9.140625" style="5" customWidth="1"/>
    <col min="15602" max="15846" width="11.5703125" style="5"/>
    <col min="15847" max="15847" width="15.28515625" style="5" customWidth="1"/>
    <col min="15848" max="15849" width="11.5703125" style="5"/>
    <col min="15850" max="15850" width="14.42578125" style="5" customWidth="1"/>
    <col min="15851" max="15851" width="16.42578125" style="5" customWidth="1"/>
    <col min="15852" max="15852" width="11.5703125" style="5"/>
    <col min="15853" max="15853" width="9.7109375" style="5" customWidth="1"/>
    <col min="15854" max="15855" width="11.5703125" style="5"/>
    <col min="15856" max="15856" width="7.28515625" style="5" customWidth="1"/>
    <col min="15857" max="15857" width="9.140625" style="5" customWidth="1"/>
    <col min="15858" max="16102" width="11.5703125" style="5"/>
    <col min="16103" max="16103" width="15.28515625" style="5" customWidth="1"/>
    <col min="16104" max="16105" width="11.5703125" style="5"/>
    <col min="16106" max="16106" width="14.42578125" style="5" customWidth="1"/>
    <col min="16107" max="16107" width="16.42578125" style="5" customWidth="1"/>
    <col min="16108" max="16108" width="11.5703125" style="5"/>
    <col min="16109" max="16109" width="9.7109375" style="5" customWidth="1"/>
    <col min="16110" max="16111" width="11.5703125" style="5"/>
    <col min="16112" max="16112" width="7.28515625" style="5" customWidth="1"/>
    <col min="16113" max="16113" width="9.140625" style="5" customWidth="1"/>
    <col min="16114" max="16384" width="11.5703125" style="5"/>
  </cols>
  <sheetData>
    <row r="1" spans="1:15" ht="51.6" customHeight="1" x14ac:dyDescent="0.25">
      <c r="A1" s="89" t="s">
        <v>210</v>
      </c>
      <c r="B1" s="89"/>
      <c r="C1" s="89"/>
      <c r="D1" s="89"/>
      <c r="E1" s="89"/>
      <c r="F1" s="89"/>
      <c r="G1" s="89"/>
      <c r="H1" s="89"/>
      <c r="I1" s="89"/>
      <c r="J1" s="89"/>
      <c r="K1" s="89"/>
      <c r="L1" s="89"/>
      <c r="M1" s="89"/>
      <c r="N1" s="89"/>
      <c r="O1" s="89"/>
    </row>
    <row r="2" spans="1:15" ht="63.6" customHeight="1" x14ac:dyDescent="0.25">
      <c r="A2" s="94" t="s">
        <v>204</v>
      </c>
      <c r="B2" s="94"/>
      <c r="C2" s="94"/>
      <c r="D2" s="94"/>
      <c r="E2" s="94"/>
      <c r="F2" s="94"/>
      <c r="G2" s="28"/>
      <c r="H2" s="95" t="s">
        <v>213</v>
      </c>
      <c r="I2" s="95"/>
      <c r="J2" s="95"/>
      <c r="K2" s="95"/>
      <c r="L2" s="95"/>
      <c r="M2" s="95"/>
      <c r="N2" s="95"/>
      <c r="O2" s="29"/>
    </row>
    <row r="3" spans="1:15" ht="27.6" customHeight="1" x14ac:dyDescent="0.25">
      <c r="A3" s="3" t="s">
        <v>6</v>
      </c>
      <c r="B3" s="92"/>
      <c r="C3" s="92"/>
      <c r="D3" s="92"/>
      <c r="E3" s="92"/>
      <c r="F3" s="92"/>
      <c r="H3" s="90" t="s">
        <v>195</v>
      </c>
      <c r="I3" s="91"/>
      <c r="J3" s="93"/>
      <c r="K3" s="93"/>
      <c r="L3" s="93"/>
      <c r="M3" s="93"/>
      <c r="N3" s="93"/>
      <c r="O3" s="7"/>
    </row>
    <row r="4" spans="1:15" ht="27.6" customHeight="1" x14ac:dyDescent="0.25">
      <c r="A4" s="81" t="s">
        <v>8</v>
      </c>
      <c r="B4" s="83" t="e">
        <f>VLOOKUP(B3,Hoja4!$A$2:$D$423,2,FALSE)</f>
        <v>#N/A</v>
      </c>
      <c r="C4" s="84"/>
      <c r="D4" s="84"/>
      <c r="E4" s="84"/>
      <c r="F4" s="85"/>
      <c r="G4" s="30"/>
      <c r="H4" s="74" t="s">
        <v>9</v>
      </c>
      <c r="I4" s="74"/>
      <c r="J4" s="80" t="e">
        <f>VLOOKUP(J3,Hoja4!$E$2:$F$423,2,FALSE)</f>
        <v>#N/A</v>
      </c>
      <c r="K4" s="80"/>
      <c r="L4" s="80"/>
      <c r="M4" s="80"/>
      <c r="N4" s="80"/>
      <c r="O4" s="30"/>
    </row>
    <row r="5" spans="1:15" ht="27.6" customHeight="1" x14ac:dyDescent="0.25">
      <c r="A5" s="82"/>
      <c r="B5" s="86"/>
      <c r="C5" s="87"/>
      <c r="D5" s="87"/>
      <c r="E5" s="87"/>
      <c r="F5" s="88"/>
      <c r="G5" s="30"/>
      <c r="H5" s="74"/>
      <c r="I5" s="74"/>
      <c r="J5" s="80"/>
      <c r="K5" s="80"/>
      <c r="L5" s="80"/>
      <c r="M5" s="80"/>
      <c r="N5" s="80"/>
      <c r="O5" s="30"/>
    </row>
    <row r="6" spans="1:15" ht="50.45" customHeight="1" x14ac:dyDescent="0.25">
      <c r="A6" s="31" t="s">
        <v>7</v>
      </c>
      <c r="B6" s="79" t="e">
        <f>VLOOKUP(B3,Hoja4!$A$2:$D$423,3,FALSE)</f>
        <v>#N/A</v>
      </c>
      <c r="C6" s="79"/>
      <c r="D6" s="79"/>
      <c r="E6" s="79"/>
      <c r="F6" s="79"/>
      <c r="G6" s="30"/>
      <c r="H6" s="74"/>
      <c r="I6" s="74"/>
      <c r="J6" s="80"/>
      <c r="K6" s="80"/>
      <c r="L6" s="80"/>
      <c r="M6" s="80"/>
      <c r="N6" s="80"/>
      <c r="O6" s="30"/>
    </row>
    <row r="7" spans="1:15" ht="27.6" customHeight="1" x14ac:dyDescent="0.25">
      <c r="A7" s="31" t="s">
        <v>194</v>
      </c>
      <c r="B7" s="79" t="e">
        <f>VLOOKUP(B3,Hoja4!$A$2:$D$423,4,FALSE)</f>
        <v>#N/A</v>
      </c>
      <c r="C7" s="79"/>
      <c r="D7" s="79"/>
      <c r="E7" s="79"/>
      <c r="F7" s="79"/>
      <c r="G7" s="29"/>
      <c r="H7" s="30"/>
      <c r="I7" s="30"/>
      <c r="J7" s="30"/>
      <c r="K7" s="30"/>
      <c r="L7" s="30"/>
      <c r="M7" s="30"/>
      <c r="N7" s="30"/>
      <c r="O7" s="30"/>
    </row>
    <row r="8" spans="1:15" ht="27.6" customHeight="1" x14ac:dyDescent="0.25">
      <c r="A8" s="32"/>
      <c r="B8" s="33"/>
      <c r="C8" s="33"/>
      <c r="D8" s="33"/>
      <c r="E8" s="33"/>
      <c r="F8" s="33"/>
      <c r="G8" s="34"/>
      <c r="H8" s="34"/>
      <c r="I8" s="34"/>
      <c r="J8" s="34"/>
      <c r="K8" s="34"/>
      <c r="L8" s="34"/>
      <c r="M8" s="34"/>
      <c r="N8" s="34"/>
      <c r="O8" s="34"/>
    </row>
    <row r="9" spans="1:15" ht="27.6" customHeight="1" x14ac:dyDescent="0.25">
      <c r="A9" s="62" t="s">
        <v>708</v>
      </c>
      <c r="B9" s="62"/>
      <c r="C9" s="62"/>
      <c r="D9" s="62"/>
      <c r="E9" s="62"/>
      <c r="F9" s="62"/>
      <c r="G9" s="62"/>
      <c r="H9" s="62"/>
      <c r="I9" s="62"/>
      <c r="J9" s="62"/>
      <c r="K9" s="62"/>
      <c r="L9" s="62"/>
      <c r="M9" s="62"/>
      <c r="N9" s="62"/>
      <c r="O9" s="62"/>
    </row>
    <row r="10" spans="1:15" ht="27.6" customHeight="1" x14ac:dyDescent="0.25">
      <c r="A10" s="63"/>
      <c r="B10" s="63"/>
      <c r="C10" s="63"/>
      <c r="D10" s="63"/>
      <c r="E10" s="63"/>
      <c r="F10" s="63"/>
      <c r="G10" s="63"/>
      <c r="H10" s="63"/>
      <c r="I10" s="63"/>
      <c r="J10" s="63"/>
      <c r="K10" s="63"/>
      <c r="L10" s="63"/>
      <c r="M10" s="63"/>
      <c r="N10" s="63"/>
      <c r="O10" s="63"/>
    </row>
    <row r="11" spans="1:15" ht="27.6" customHeight="1" x14ac:dyDescent="0.25">
      <c r="A11" s="63"/>
      <c r="B11" s="63"/>
      <c r="C11" s="63"/>
      <c r="D11" s="63"/>
      <c r="E11" s="63"/>
      <c r="F11" s="63"/>
      <c r="G11" s="63"/>
      <c r="H11" s="63"/>
      <c r="I11" s="63"/>
      <c r="J11" s="63"/>
      <c r="K11" s="63"/>
      <c r="L11" s="63"/>
      <c r="M11" s="63"/>
      <c r="N11" s="63"/>
      <c r="O11" s="63"/>
    </row>
    <row r="12" spans="1:15" ht="27.6" customHeight="1" x14ac:dyDescent="0.25">
      <c r="A12" s="63"/>
      <c r="B12" s="63"/>
      <c r="C12" s="63"/>
      <c r="D12" s="63"/>
      <c r="E12" s="63"/>
      <c r="F12" s="63"/>
      <c r="G12" s="63"/>
      <c r="H12" s="63"/>
      <c r="I12" s="63"/>
      <c r="J12" s="63"/>
      <c r="K12" s="63"/>
      <c r="L12" s="63"/>
      <c r="M12" s="63"/>
      <c r="N12" s="63"/>
      <c r="O12" s="63"/>
    </row>
    <row r="13" spans="1:15" ht="27.6" customHeight="1" x14ac:dyDescent="0.25">
      <c r="A13" s="63"/>
      <c r="B13" s="63"/>
      <c r="C13" s="63"/>
      <c r="D13" s="63"/>
      <c r="E13" s="63"/>
      <c r="F13" s="63"/>
      <c r="G13" s="63"/>
      <c r="H13" s="63"/>
      <c r="I13" s="63"/>
      <c r="J13" s="63"/>
      <c r="K13" s="63"/>
      <c r="L13" s="63"/>
      <c r="M13" s="63"/>
      <c r="N13" s="63"/>
      <c r="O13" s="63"/>
    </row>
    <row r="14" spans="1:15" ht="78.75" customHeight="1" x14ac:dyDescent="0.25">
      <c r="A14" s="64"/>
      <c r="B14" s="64"/>
      <c r="C14" s="64"/>
      <c r="D14" s="64"/>
      <c r="E14" s="64"/>
      <c r="F14" s="64"/>
      <c r="G14" s="64"/>
      <c r="H14" s="64"/>
      <c r="I14" s="64"/>
      <c r="J14" s="64"/>
      <c r="K14" s="64"/>
      <c r="L14" s="64"/>
      <c r="M14" s="64"/>
      <c r="N14" s="64"/>
      <c r="O14" s="64"/>
    </row>
    <row r="15" spans="1:15" ht="27.6" customHeight="1" x14ac:dyDescent="0.25">
      <c r="A15" s="14"/>
      <c r="B15" s="14"/>
      <c r="C15" s="14"/>
      <c r="D15" s="14"/>
      <c r="E15" s="14"/>
      <c r="F15" s="14"/>
      <c r="G15" s="14"/>
      <c r="H15" s="14"/>
      <c r="I15" s="14"/>
      <c r="J15" s="14"/>
      <c r="K15" s="14"/>
      <c r="L15" s="14"/>
      <c r="M15" s="14"/>
      <c r="N15" s="14"/>
      <c r="O15" s="21"/>
    </row>
    <row r="16" spans="1:15" s="1" customFormat="1" ht="37.5" customHeight="1" x14ac:dyDescent="0.25">
      <c r="A16" s="74" t="s">
        <v>0</v>
      </c>
      <c r="B16" s="74" t="s">
        <v>219</v>
      </c>
      <c r="C16" s="74" t="s">
        <v>202</v>
      </c>
      <c r="D16" s="50" t="s">
        <v>203</v>
      </c>
      <c r="E16" s="74" t="s">
        <v>10</v>
      </c>
      <c r="F16" s="74"/>
      <c r="G16" s="74"/>
      <c r="H16" s="74"/>
      <c r="I16" s="74"/>
      <c r="J16" s="74"/>
      <c r="K16" s="55" t="s">
        <v>221</v>
      </c>
      <c r="L16" s="55" t="s">
        <v>222</v>
      </c>
      <c r="M16" s="78" t="s">
        <v>16</v>
      </c>
      <c r="N16" s="78" t="s">
        <v>196</v>
      </c>
      <c r="O16" s="2"/>
    </row>
    <row r="17" spans="1:14" s="1" customFormat="1" ht="48.75" customHeight="1" x14ac:dyDescent="0.25">
      <c r="A17" s="74"/>
      <c r="B17" s="74"/>
      <c r="C17" s="74"/>
      <c r="D17" s="51"/>
      <c r="E17" s="74" t="s">
        <v>3</v>
      </c>
      <c r="F17" s="74"/>
      <c r="G17" s="74" t="s">
        <v>4</v>
      </c>
      <c r="H17" s="74"/>
      <c r="I17" s="74" t="s">
        <v>5</v>
      </c>
      <c r="J17" s="74"/>
      <c r="K17" s="56"/>
      <c r="L17" s="56"/>
      <c r="M17" s="78"/>
      <c r="N17" s="78"/>
    </row>
    <row r="18" spans="1:14" s="1" customFormat="1" ht="41.25" customHeight="1" x14ac:dyDescent="0.25">
      <c r="A18" s="74"/>
      <c r="B18" s="74"/>
      <c r="C18" s="74"/>
      <c r="D18" s="52"/>
      <c r="E18" s="15" t="s">
        <v>217</v>
      </c>
      <c r="F18" s="15" t="s">
        <v>218</v>
      </c>
      <c r="G18" s="15" t="s">
        <v>217</v>
      </c>
      <c r="H18" s="15" t="s">
        <v>218</v>
      </c>
      <c r="I18" s="15" t="s">
        <v>217</v>
      </c>
      <c r="J18" s="15" t="s">
        <v>218</v>
      </c>
      <c r="K18" s="57"/>
      <c r="L18" s="57"/>
      <c r="M18" s="78"/>
      <c r="N18" s="78"/>
    </row>
    <row r="19" spans="1:14" ht="21.6" customHeight="1" x14ac:dyDescent="0.25">
      <c r="A19" s="35">
        <v>0</v>
      </c>
      <c r="B19" s="18"/>
      <c r="C19" s="18"/>
      <c r="D19" s="16">
        <f>B19</f>
        <v>0</v>
      </c>
      <c r="E19" s="18"/>
      <c r="F19" s="18"/>
      <c r="G19" s="18"/>
      <c r="H19" s="18"/>
      <c r="I19" s="18"/>
      <c r="J19" s="18"/>
      <c r="K19" s="22">
        <f>E19+G19+I19</f>
        <v>0</v>
      </c>
      <c r="L19" s="22">
        <f>K19-D19</f>
        <v>0</v>
      </c>
      <c r="M19" s="18"/>
      <c r="N19" s="18"/>
    </row>
    <row r="20" spans="1:14" ht="21.6" customHeight="1" x14ac:dyDescent="0.25">
      <c r="A20" s="35">
        <v>1</v>
      </c>
      <c r="B20" s="18"/>
      <c r="C20" s="18"/>
      <c r="D20" s="16">
        <f>B19-C19+C20</f>
        <v>0</v>
      </c>
      <c r="E20" s="18"/>
      <c r="F20" s="18"/>
      <c r="G20" s="18"/>
      <c r="H20" s="18"/>
      <c r="I20" s="18"/>
      <c r="J20" s="18"/>
      <c r="K20" s="22">
        <f t="shared" ref="K20:K38" si="0">E20+G20+I20</f>
        <v>0</v>
      </c>
      <c r="L20" s="22">
        <f t="shared" ref="L20:L38" si="1">K20-D20</f>
        <v>0</v>
      </c>
      <c r="M20" s="18"/>
      <c r="N20" s="18"/>
    </row>
    <row r="21" spans="1:14" ht="21.6" customHeight="1" x14ac:dyDescent="0.25">
      <c r="A21" s="35">
        <v>2</v>
      </c>
      <c r="B21" s="18"/>
      <c r="C21" s="18"/>
      <c r="D21" s="16">
        <f t="shared" ref="D21:D24" si="2">B20-C20+C21</f>
        <v>0</v>
      </c>
      <c r="E21" s="18"/>
      <c r="F21" s="18"/>
      <c r="G21" s="18"/>
      <c r="H21" s="18"/>
      <c r="I21" s="18"/>
      <c r="J21" s="18"/>
      <c r="K21" s="22">
        <f t="shared" si="0"/>
        <v>0</v>
      </c>
      <c r="L21" s="22">
        <f t="shared" si="1"/>
        <v>0</v>
      </c>
      <c r="M21" s="18"/>
      <c r="N21" s="18"/>
    </row>
    <row r="22" spans="1:14" ht="21.6" customHeight="1" x14ac:dyDescent="0.25">
      <c r="A22" s="35">
        <v>3</v>
      </c>
      <c r="B22" s="18"/>
      <c r="C22" s="18"/>
      <c r="D22" s="16">
        <f t="shared" si="2"/>
        <v>0</v>
      </c>
      <c r="E22" s="18"/>
      <c r="F22" s="18"/>
      <c r="G22" s="18"/>
      <c r="H22" s="18"/>
      <c r="I22" s="18"/>
      <c r="J22" s="18"/>
      <c r="K22" s="22">
        <f t="shared" si="0"/>
        <v>0</v>
      </c>
      <c r="L22" s="22">
        <f t="shared" si="1"/>
        <v>0</v>
      </c>
      <c r="M22" s="18"/>
      <c r="N22" s="18"/>
    </row>
    <row r="23" spans="1:14" ht="21.6" customHeight="1" x14ac:dyDescent="0.25">
      <c r="A23" s="35">
        <v>4</v>
      </c>
      <c r="B23" s="18"/>
      <c r="C23" s="18"/>
      <c r="D23" s="16">
        <f t="shared" si="2"/>
        <v>0</v>
      </c>
      <c r="E23" s="18"/>
      <c r="F23" s="18"/>
      <c r="G23" s="18"/>
      <c r="H23" s="18"/>
      <c r="I23" s="18"/>
      <c r="J23" s="18"/>
      <c r="K23" s="22">
        <f t="shared" si="0"/>
        <v>0</v>
      </c>
      <c r="L23" s="22">
        <f t="shared" si="1"/>
        <v>0</v>
      </c>
      <c r="M23" s="18"/>
      <c r="N23" s="18"/>
    </row>
    <row r="24" spans="1:14" ht="21.6" customHeight="1" x14ac:dyDescent="0.25">
      <c r="A24" s="35">
        <v>5</v>
      </c>
      <c r="B24" s="18"/>
      <c r="C24" s="18"/>
      <c r="D24" s="16">
        <f t="shared" si="2"/>
        <v>0</v>
      </c>
      <c r="E24" s="18"/>
      <c r="F24" s="18"/>
      <c r="G24" s="18"/>
      <c r="H24" s="18"/>
      <c r="I24" s="18"/>
      <c r="J24" s="18"/>
      <c r="K24" s="22">
        <f t="shared" si="0"/>
        <v>0</v>
      </c>
      <c r="L24" s="22">
        <f t="shared" si="1"/>
        <v>0</v>
      </c>
      <c r="M24" s="18"/>
      <c r="N24" s="18"/>
    </row>
    <row r="25" spans="1:14" ht="21.6" customHeight="1" x14ac:dyDescent="0.25">
      <c r="A25" s="15" t="s">
        <v>15</v>
      </c>
      <c r="B25" s="19"/>
      <c r="C25" s="19"/>
      <c r="D25" s="37">
        <f>B25</f>
        <v>0</v>
      </c>
      <c r="E25" s="19"/>
      <c r="F25" s="19"/>
      <c r="G25" s="19"/>
      <c r="H25" s="19"/>
      <c r="I25" s="19"/>
      <c r="J25" s="19"/>
      <c r="K25" s="22">
        <f t="shared" si="0"/>
        <v>0</v>
      </c>
      <c r="L25" s="22">
        <f t="shared" si="1"/>
        <v>0</v>
      </c>
      <c r="M25" s="19"/>
      <c r="N25" s="19"/>
    </row>
    <row r="26" spans="1:14" ht="21.6" customHeight="1" x14ac:dyDescent="0.25">
      <c r="A26" s="15" t="s">
        <v>2</v>
      </c>
      <c r="B26" s="19"/>
      <c r="C26" s="19"/>
      <c r="D26" s="37">
        <f>B26</f>
        <v>0</v>
      </c>
      <c r="E26" s="19"/>
      <c r="F26" s="19"/>
      <c r="G26" s="19"/>
      <c r="H26" s="19"/>
      <c r="I26" s="19"/>
      <c r="J26" s="19"/>
      <c r="K26" s="22">
        <f t="shared" si="0"/>
        <v>0</v>
      </c>
      <c r="L26" s="22">
        <f t="shared" si="1"/>
        <v>0</v>
      </c>
      <c r="M26" s="19"/>
      <c r="N26" s="19"/>
    </row>
    <row r="27" spans="1:14" ht="21.6" customHeight="1" x14ac:dyDescent="0.25">
      <c r="A27" s="35">
        <v>6</v>
      </c>
      <c r="B27" s="18"/>
      <c r="C27" s="18"/>
      <c r="D27" s="16">
        <f>B24-C24+C27</f>
        <v>0</v>
      </c>
      <c r="E27" s="18"/>
      <c r="F27" s="18"/>
      <c r="G27" s="18"/>
      <c r="H27" s="18"/>
      <c r="I27" s="18"/>
      <c r="J27" s="18"/>
      <c r="K27" s="22">
        <f t="shared" si="0"/>
        <v>0</v>
      </c>
      <c r="L27" s="22">
        <f t="shared" si="1"/>
        <v>0</v>
      </c>
      <c r="M27" s="18"/>
      <c r="N27" s="18"/>
    </row>
    <row r="28" spans="1:14" ht="21.6" customHeight="1" x14ac:dyDescent="0.25">
      <c r="A28" s="15" t="s">
        <v>709</v>
      </c>
      <c r="B28" s="18"/>
      <c r="C28" s="18"/>
      <c r="D28" s="16">
        <f>B28</f>
        <v>0</v>
      </c>
      <c r="E28" s="18"/>
      <c r="F28" s="18"/>
      <c r="G28" s="18"/>
      <c r="H28" s="18"/>
      <c r="I28" s="18"/>
      <c r="J28" s="18"/>
      <c r="K28" s="22">
        <f t="shared" si="0"/>
        <v>0</v>
      </c>
      <c r="L28" s="22">
        <f t="shared" si="1"/>
        <v>0</v>
      </c>
      <c r="M28" s="18"/>
      <c r="N28" s="18"/>
    </row>
    <row r="29" spans="1:14" ht="21.6" customHeight="1" x14ac:dyDescent="0.25">
      <c r="A29" s="35">
        <v>7</v>
      </c>
      <c r="B29" s="18"/>
      <c r="C29" s="18"/>
      <c r="D29" s="16">
        <f>B27-C27+C29</f>
        <v>0</v>
      </c>
      <c r="E29" s="18"/>
      <c r="F29" s="18"/>
      <c r="G29" s="18"/>
      <c r="H29" s="18"/>
      <c r="I29" s="18"/>
      <c r="J29" s="18"/>
      <c r="K29" s="22">
        <f t="shared" si="0"/>
        <v>0</v>
      </c>
      <c r="L29" s="22">
        <f t="shared" si="1"/>
        <v>0</v>
      </c>
      <c r="M29" s="18"/>
      <c r="N29" s="18"/>
    </row>
    <row r="30" spans="1:14" ht="21.6" customHeight="1" x14ac:dyDescent="0.25">
      <c r="A30" s="35">
        <v>8</v>
      </c>
      <c r="B30" s="18"/>
      <c r="C30" s="18"/>
      <c r="D30" s="16">
        <f>B29-C29+C30</f>
        <v>0</v>
      </c>
      <c r="E30" s="18"/>
      <c r="F30" s="18"/>
      <c r="G30" s="18"/>
      <c r="H30" s="18"/>
      <c r="I30" s="18"/>
      <c r="J30" s="18"/>
      <c r="K30" s="22">
        <f t="shared" si="0"/>
        <v>0</v>
      </c>
      <c r="L30" s="22">
        <f t="shared" si="1"/>
        <v>0</v>
      </c>
      <c r="M30" s="18"/>
      <c r="N30" s="18"/>
    </row>
    <row r="31" spans="1:14" ht="21.6" customHeight="1" x14ac:dyDescent="0.25">
      <c r="A31" s="15" t="s">
        <v>710</v>
      </c>
      <c r="B31" s="18"/>
      <c r="C31" s="18"/>
      <c r="D31" s="16">
        <f>B28</f>
        <v>0</v>
      </c>
      <c r="E31" s="18"/>
      <c r="F31" s="18"/>
      <c r="G31" s="18"/>
      <c r="H31" s="18"/>
      <c r="I31" s="18"/>
      <c r="J31" s="18"/>
      <c r="K31" s="22">
        <f t="shared" si="0"/>
        <v>0</v>
      </c>
      <c r="L31" s="22">
        <f t="shared" si="1"/>
        <v>0</v>
      </c>
      <c r="M31" s="18"/>
      <c r="N31" s="18"/>
    </row>
    <row r="32" spans="1:14" ht="21.6" customHeight="1" x14ac:dyDescent="0.25">
      <c r="A32" s="35">
        <v>9</v>
      </c>
      <c r="B32" s="18"/>
      <c r="C32" s="18"/>
      <c r="D32" s="16">
        <f>B30-C30+C32</f>
        <v>0</v>
      </c>
      <c r="E32" s="18"/>
      <c r="F32" s="18"/>
      <c r="G32" s="18"/>
      <c r="H32" s="18"/>
      <c r="I32" s="18"/>
      <c r="J32" s="18"/>
      <c r="K32" s="22">
        <f t="shared" si="0"/>
        <v>0</v>
      </c>
      <c r="L32" s="22">
        <f t="shared" si="1"/>
        <v>0</v>
      </c>
      <c r="M32" s="18"/>
      <c r="N32" s="18"/>
    </row>
    <row r="33" spans="1:15" ht="21.6" customHeight="1" x14ac:dyDescent="0.25">
      <c r="A33" s="35" t="s">
        <v>198</v>
      </c>
      <c r="B33" s="18"/>
      <c r="C33" s="18"/>
      <c r="D33" s="53">
        <f>B32-C32+C33+C34</f>
        <v>0</v>
      </c>
      <c r="E33" s="18"/>
      <c r="F33" s="18"/>
      <c r="G33" s="18"/>
      <c r="H33" s="18"/>
      <c r="I33" s="18"/>
      <c r="J33" s="18"/>
      <c r="K33" s="22">
        <f t="shared" si="0"/>
        <v>0</v>
      </c>
      <c r="L33" s="22">
        <f t="shared" si="1"/>
        <v>0</v>
      </c>
      <c r="M33" s="18"/>
      <c r="N33" s="18"/>
    </row>
    <row r="34" spans="1:15" ht="21.6" customHeight="1" x14ac:dyDescent="0.25">
      <c r="A34" s="35" t="s">
        <v>199</v>
      </c>
      <c r="B34" s="18"/>
      <c r="C34" s="18"/>
      <c r="D34" s="54"/>
      <c r="E34" s="18"/>
      <c r="F34" s="18"/>
      <c r="G34" s="18"/>
      <c r="H34" s="18"/>
      <c r="I34" s="18"/>
      <c r="J34" s="18"/>
      <c r="K34" s="22">
        <f t="shared" si="0"/>
        <v>0</v>
      </c>
      <c r="L34" s="22">
        <f t="shared" si="1"/>
        <v>0</v>
      </c>
      <c r="M34" s="18"/>
      <c r="N34" s="18"/>
    </row>
    <row r="35" spans="1:15" ht="21.6" customHeight="1" x14ac:dyDescent="0.25">
      <c r="A35" s="35" t="s">
        <v>200</v>
      </c>
      <c r="B35" s="18"/>
      <c r="C35" s="18"/>
      <c r="D35" s="16">
        <f>B33-C33+C35</f>
        <v>0</v>
      </c>
      <c r="E35" s="18"/>
      <c r="F35" s="18"/>
      <c r="G35" s="18"/>
      <c r="H35" s="18"/>
      <c r="I35" s="18"/>
      <c r="J35" s="18"/>
      <c r="K35" s="22">
        <f t="shared" si="0"/>
        <v>0</v>
      </c>
      <c r="L35" s="22">
        <f t="shared" si="1"/>
        <v>0</v>
      </c>
      <c r="M35" s="18"/>
      <c r="N35" s="18"/>
    </row>
    <row r="36" spans="1:15" ht="21.6" customHeight="1" x14ac:dyDescent="0.25">
      <c r="A36" s="35" t="s">
        <v>201</v>
      </c>
      <c r="B36" s="18"/>
      <c r="C36" s="18"/>
      <c r="D36" s="16">
        <f>B34-C34+C36</f>
        <v>0</v>
      </c>
      <c r="E36" s="18"/>
      <c r="F36" s="18"/>
      <c r="G36" s="18"/>
      <c r="H36" s="18"/>
      <c r="I36" s="18"/>
      <c r="J36" s="18"/>
      <c r="K36" s="22">
        <f t="shared" si="0"/>
        <v>0</v>
      </c>
      <c r="L36" s="22">
        <f t="shared" si="1"/>
        <v>0</v>
      </c>
      <c r="M36" s="18"/>
      <c r="N36" s="18"/>
    </row>
    <row r="37" spans="1:15" ht="21.6" customHeight="1" x14ac:dyDescent="0.25">
      <c r="A37" s="35">
        <v>12</v>
      </c>
      <c r="B37" s="18"/>
      <c r="C37" s="18"/>
      <c r="D37" s="16">
        <f>B37</f>
        <v>0</v>
      </c>
      <c r="E37" s="18"/>
      <c r="F37" s="18"/>
      <c r="G37" s="18"/>
      <c r="H37" s="18"/>
      <c r="I37" s="18"/>
      <c r="J37" s="18"/>
      <c r="K37" s="22">
        <f t="shared" si="0"/>
        <v>0</v>
      </c>
      <c r="L37" s="22">
        <f t="shared" si="1"/>
        <v>0</v>
      </c>
      <c r="M37" s="18"/>
      <c r="N37" s="18"/>
    </row>
    <row r="38" spans="1:15" ht="21.6" customHeight="1" x14ac:dyDescent="0.25">
      <c r="A38" s="35">
        <v>13</v>
      </c>
      <c r="B38" s="18"/>
      <c r="C38" s="18"/>
      <c r="D38" s="16">
        <f>B37-C37+C38</f>
        <v>0</v>
      </c>
      <c r="E38" s="18"/>
      <c r="F38" s="18"/>
      <c r="G38" s="18"/>
      <c r="H38" s="18"/>
      <c r="I38" s="18"/>
      <c r="J38" s="18"/>
      <c r="K38" s="22">
        <f t="shared" si="0"/>
        <v>0</v>
      </c>
      <c r="L38" s="22">
        <f t="shared" si="1"/>
        <v>0</v>
      </c>
      <c r="M38" s="18"/>
      <c r="N38" s="18"/>
    </row>
    <row r="39" spans="1:15" ht="21.6" customHeight="1" x14ac:dyDescent="0.25">
      <c r="A39" s="36" t="s">
        <v>1</v>
      </c>
      <c r="B39" s="17">
        <f>SUM(B19:B38)</f>
        <v>0</v>
      </c>
      <c r="C39" s="17">
        <f>SUM(C19:C38)</f>
        <v>0</v>
      </c>
      <c r="D39" s="20" t="s">
        <v>197</v>
      </c>
      <c r="E39" s="17">
        <f t="shared" ref="E39:J39" si="3">SUM(E19:E38)</f>
        <v>0</v>
      </c>
      <c r="F39" s="17">
        <f t="shared" si="3"/>
        <v>0</v>
      </c>
      <c r="G39" s="17">
        <f t="shared" si="3"/>
        <v>0</v>
      </c>
      <c r="H39" s="17">
        <f t="shared" si="3"/>
        <v>0</v>
      </c>
      <c r="I39" s="17">
        <f t="shared" si="3"/>
        <v>0</v>
      </c>
      <c r="J39" s="17">
        <f t="shared" si="3"/>
        <v>0</v>
      </c>
      <c r="K39" s="17">
        <f>SUM(K19:K38)</f>
        <v>0</v>
      </c>
      <c r="L39" s="17">
        <f>SUM(L19:L38)</f>
        <v>0</v>
      </c>
      <c r="M39" s="20" t="s">
        <v>197</v>
      </c>
      <c r="N39" s="20" t="s">
        <v>197</v>
      </c>
    </row>
    <row r="40" spans="1:15" ht="21.6" customHeight="1" x14ac:dyDescent="0.25">
      <c r="A40" s="23"/>
      <c r="B40" s="24"/>
      <c r="C40" s="24"/>
      <c r="D40" s="25"/>
      <c r="E40" s="24"/>
      <c r="F40" s="24"/>
      <c r="G40" s="24"/>
      <c r="H40" s="24"/>
      <c r="I40" s="24"/>
      <c r="J40" s="24"/>
      <c r="K40" s="24"/>
      <c r="L40" s="24"/>
      <c r="M40" s="25"/>
      <c r="N40" s="25"/>
    </row>
    <row r="41" spans="1:15" ht="35.450000000000003" customHeight="1" x14ac:dyDescent="0.25">
      <c r="A41" s="65" t="s">
        <v>205</v>
      </c>
      <c r="B41" s="62"/>
      <c r="C41" s="62"/>
      <c r="D41" s="62"/>
      <c r="E41" s="62"/>
      <c r="F41" s="62"/>
      <c r="G41" s="62"/>
      <c r="H41" s="62"/>
      <c r="I41" s="62"/>
      <c r="J41" s="62"/>
      <c r="K41" s="62"/>
      <c r="L41" s="62"/>
      <c r="M41" s="62"/>
      <c r="N41" s="62"/>
      <c r="O41" s="66"/>
    </row>
    <row r="42" spans="1:15" ht="35.450000000000003" customHeight="1" x14ac:dyDescent="0.25">
      <c r="A42" s="67"/>
      <c r="B42" s="63"/>
      <c r="C42" s="63"/>
      <c r="D42" s="63"/>
      <c r="E42" s="63"/>
      <c r="F42" s="63"/>
      <c r="G42" s="63"/>
      <c r="H42" s="63"/>
      <c r="I42" s="63"/>
      <c r="J42" s="63"/>
      <c r="K42" s="63"/>
      <c r="L42" s="63"/>
      <c r="M42" s="63"/>
      <c r="N42" s="63"/>
      <c r="O42" s="68"/>
    </row>
    <row r="43" spans="1:15" ht="35.450000000000003" customHeight="1" x14ac:dyDescent="0.25">
      <c r="A43" s="69"/>
      <c r="B43" s="64"/>
      <c r="C43" s="64"/>
      <c r="D43" s="64"/>
      <c r="E43" s="64"/>
      <c r="F43" s="64"/>
      <c r="G43" s="64"/>
      <c r="H43" s="64"/>
      <c r="I43" s="64"/>
      <c r="J43" s="64"/>
      <c r="K43" s="64"/>
      <c r="L43" s="64"/>
      <c r="M43" s="64"/>
      <c r="N43" s="64"/>
      <c r="O43" s="70"/>
    </row>
    <row r="44" spans="1:15" ht="21.6" customHeight="1" x14ac:dyDescent="0.25">
      <c r="A44" s="23"/>
      <c r="B44" s="24"/>
      <c r="C44" s="24"/>
      <c r="D44" s="25"/>
      <c r="E44" s="24"/>
      <c r="F44" s="24"/>
      <c r="G44" s="24"/>
      <c r="H44" s="24"/>
      <c r="I44" s="24"/>
      <c r="J44" s="24"/>
      <c r="K44" s="24"/>
      <c r="L44" s="24"/>
      <c r="M44" s="25"/>
      <c r="N44" s="25"/>
    </row>
    <row r="45" spans="1:15" ht="36.6" customHeight="1" x14ac:dyDescent="0.25">
      <c r="A45" s="71" t="s">
        <v>0</v>
      </c>
      <c r="B45" s="74" t="s">
        <v>208</v>
      </c>
      <c r="C45" s="74" t="s">
        <v>202</v>
      </c>
      <c r="D45" s="50" t="s">
        <v>209</v>
      </c>
      <c r="E45" s="75" t="s">
        <v>10</v>
      </c>
      <c r="F45" s="76"/>
      <c r="G45" s="76"/>
      <c r="H45" s="76"/>
      <c r="I45" s="76"/>
      <c r="J45" s="77"/>
      <c r="K45" s="55" t="s">
        <v>221</v>
      </c>
      <c r="L45" s="55" t="s">
        <v>222</v>
      </c>
      <c r="M45" s="78" t="s">
        <v>16</v>
      </c>
      <c r="N45" s="78" t="s">
        <v>196</v>
      </c>
    </row>
    <row r="46" spans="1:15" ht="33" customHeight="1" x14ac:dyDescent="0.25">
      <c r="A46" s="72"/>
      <c r="B46" s="74"/>
      <c r="C46" s="74"/>
      <c r="D46" s="51"/>
      <c r="E46" s="75" t="s">
        <v>17</v>
      </c>
      <c r="F46" s="77"/>
      <c r="G46" s="75" t="s">
        <v>18</v>
      </c>
      <c r="H46" s="77"/>
      <c r="I46" s="75" t="s">
        <v>19</v>
      </c>
      <c r="J46" s="77"/>
      <c r="K46" s="56"/>
      <c r="L46" s="56"/>
      <c r="M46" s="78"/>
      <c r="N46" s="78"/>
    </row>
    <row r="47" spans="1:15" ht="46.9" customHeight="1" x14ac:dyDescent="0.25">
      <c r="A47" s="73"/>
      <c r="B47" s="74"/>
      <c r="C47" s="74"/>
      <c r="D47" s="52"/>
      <c r="E47" s="15" t="s">
        <v>217</v>
      </c>
      <c r="F47" s="15" t="s">
        <v>218</v>
      </c>
      <c r="G47" s="38" t="s">
        <v>217</v>
      </c>
      <c r="H47" s="38" t="s">
        <v>218</v>
      </c>
      <c r="I47" s="38" t="s">
        <v>217</v>
      </c>
      <c r="J47" s="38" t="s">
        <v>218</v>
      </c>
      <c r="K47" s="57"/>
      <c r="L47" s="57"/>
      <c r="M47" s="78"/>
      <c r="N47" s="78"/>
    </row>
    <row r="48" spans="1:15" ht="25.15" customHeight="1" x14ac:dyDescent="0.25">
      <c r="A48" s="35" t="s">
        <v>11</v>
      </c>
      <c r="B48" s="18"/>
      <c r="C48" s="18"/>
      <c r="D48" s="22"/>
      <c r="E48" s="18"/>
      <c r="F48" s="18"/>
      <c r="G48" s="18"/>
      <c r="H48" s="18"/>
      <c r="I48" s="18"/>
      <c r="J48" s="18"/>
      <c r="K48" s="22">
        <f>E48+G48+I48</f>
        <v>0</v>
      </c>
      <c r="L48" s="22">
        <f>K48-D48</f>
        <v>0</v>
      </c>
      <c r="M48" s="18"/>
      <c r="N48" s="18"/>
    </row>
    <row r="49" spans="1:15" ht="25.15" customHeight="1" x14ac:dyDescent="0.25">
      <c r="A49" s="35" t="s">
        <v>12</v>
      </c>
      <c r="B49" s="18"/>
      <c r="C49" s="18"/>
      <c r="D49" s="22"/>
      <c r="E49" s="18"/>
      <c r="F49" s="18"/>
      <c r="G49" s="18"/>
      <c r="H49" s="18"/>
      <c r="I49" s="18"/>
      <c r="J49" s="18"/>
      <c r="K49" s="22">
        <f t="shared" ref="K49:K53" si="4">E49+G49+I49</f>
        <v>0</v>
      </c>
      <c r="L49" s="22">
        <f t="shared" ref="L49:L53" si="5">K49-D49</f>
        <v>0</v>
      </c>
      <c r="M49" s="18"/>
      <c r="N49" s="18"/>
    </row>
    <row r="50" spans="1:15" ht="25.15" customHeight="1" x14ac:dyDescent="0.25">
      <c r="A50" s="35" t="s">
        <v>13</v>
      </c>
      <c r="B50" s="18"/>
      <c r="C50" s="18"/>
      <c r="D50" s="22"/>
      <c r="E50" s="18"/>
      <c r="F50" s="18"/>
      <c r="G50" s="18"/>
      <c r="H50" s="18"/>
      <c r="I50" s="18"/>
      <c r="J50" s="18"/>
      <c r="K50" s="22">
        <f t="shared" si="4"/>
        <v>0</v>
      </c>
      <c r="L50" s="22">
        <f t="shared" si="5"/>
        <v>0</v>
      </c>
      <c r="M50" s="18"/>
      <c r="N50" s="18"/>
    </row>
    <row r="51" spans="1:15" ht="25.15" customHeight="1" x14ac:dyDescent="0.25">
      <c r="A51" s="35" t="s">
        <v>14</v>
      </c>
      <c r="B51" s="18"/>
      <c r="C51" s="18"/>
      <c r="D51" s="22"/>
      <c r="E51" s="18"/>
      <c r="F51" s="18"/>
      <c r="G51" s="18"/>
      <c r="H51" s="18"/>
      <c r="I51" s="18"/>
      <c r="J51" s="18"/>
      <c r="K51" s="22">
        <f t="shared" si="4"/>
        <v>0</v>
      </c>
      <c r="L51" s="22">
        <f t="shared" si="5"/>
        <v>0</v>
      </c>
      <c r="M51" s="18"/>
      <c r="N51" s="18"/>
    </row>
    <row r="52" spans="1:15" ht="25.15" customHeight="1" x14ac:dyDescent="0.25">
      <c r="A52" s="35" t="s">
        <v>20</v>
      </c>
      <c r="B52" s="18"/>
      <c r="C52" s="18"/>
      <c r="D52" s="22"/>
      <c r="E52" s="18"/>
      <c r="F52" s="18"/>
      <c r="G52" s="18"/>
      <c r="H52" s="18"/>
      <c r="I52" s="18"/>
      <c r="J52" s="18"/>
      <c r="K52" s="22">
        <f t="shared" si="4"/>
        <v>0</v>
      </c>
      <c r="L52" s="22">
        <f t="shared" si="5"/>
        <v>0</v>
      </c>
      <c r="M52" s="18"/>
      <c r="N52" s="18"/>
    </row>
    <row r="53" spans="1:15" ht="25.15" customHeight="1" x14ac:dyDescent="0.25">
      <c r="A53" s="35" t="s">
        <v>21</v>
      </c>
      <c r="B53" s="18"/>
      <c r="C53" s="18"/>
      <c r="D53" s="22"/>
      <c r="E53" s="18"/>
      <c r="F53" s="18"/>
      <c r="G53" s="18"/>
      <c r="H53" s="18"/>
      <c r="I53" s="18"/>
      <c r="J53" s="18"/>
      <c r="K53" s="22">
        <f t="shared" si="4"/>
        <v>0</v>
      </c>
      <c r="L53" s="22">
        <f t="shared" si="5"/>
        <v>0</v>
      </c>
      <c r="M53" s="18"/>
      <c r="N53" s="18"/>
    </row>
    <row r="54" spans="1:15" ht="25.15" customHeight="1" x14ac:dyDescent="0.25">
      <c r="A54" s="36" t="s">
        <v>1</v>
      </c>
      <c r="B54" s="17">
        <f t="shared" ref="B54:J54" si="6">SUM(B48:B53)</f>
        <v>0</v>
      </c>
      <c r="C54" s="17">
        <f t="shared" si="6"/>
        <v>0</v>
      </c>
      <c r="D54" s="17">
        <f t="shared" si="6"/>
        <v>0</v>
      </c>
      <c r="E54" s="17">
        <f t="shared" si="6"/>
        <v>0</v>
      </c>
      <c r="F54" s="17">
        <f t="shared" si="6"/>
        <v>0</v>
      </c>
      <c r="G54" s="17">
        <f t="shared" si="6"/>
        <v>0</v>
      </c>
      <c r="H54" s="17">
        <f t="shared" si="6"/>
        <v>0</v>
      </c>
      <c r="I54" s="17">
        <f t="shared" si="6"/>
        <v>0</v>
      </c>
      <c r="J54" s="17">
        <f t="shared" si="6"/>
        <v>0</v>
      </c>
      <c r="K54" s="17">
        <f>SUM(K48:K53)</f>
        <v>0</v>
      </c>
      <c r="L54" s="17">
        <f>SUM(L48:L53)</f>
        <v>0</v>
      </c>
      <c r="M54" s="20" t="s">
        <v>197</v>
      </c>
      <c r="N54" s="20" t="s">
        <v>197</v>
      </c>
      <c r="O54" s="28"/>
    </row>
    <row r="55" spans="1:15" x14ac:dyDescent="0.25">
      <c r="A55" s="2"/>
      <c r="O55" s="6"/>
    </row>
    <row r="56" spans="1:15" ht="14.45" customHeight="1" x14ac:dyDescent="0.25">
      <c r="A56" s="41" t="s">
        <v>206</v>
      </c>
      <c r="B56" s="26"/>
      <c r="C56" s="61" t="s">
        <v>207</v>
      </c>
      <c r="D56" s="61"/>
      <c r="E56" s="61"/>
      <c r="F56" s="61"/>
      <c r="G56" s="61"/>
      <c r="H56" s="61"/>
      <c r="I56" s="61"/>
      <c r="J56" s="61"/>
      <c r="K56" s="61"/>
      <c r="L56" s="61"/>
      <c r="M56" s="61"/>
      <c r="N56" s="61"/>
      <c r="O56" s="26"/>
    </row>
    <row r="57" spans="1:15" ht="14.45" customHeight="1" x14ac:dyDescent="0.25">
      <c r="A57" s="42"/>
      <c r="B57" s="8"/>
      <c r="C57" s="8"/>
      <c r="D57" s="8"/>
      <c r="E57" s="8"/>
      <c r="F57" s="8"/>
      <c r="G57" s="8"/>
      <c r="H57" s="8"/>
      <c r="I57" s="8"/>
      <c r="J57" s="8"/>
      <c r="K57" s="8"/>
      <c r="L57" s="8"/>
      <c r="M57" s="8"/>
      <c r="N57" s="8"/>
      <c r="O57" s="8"/>
    </row>
    <row r="58" spans="1:15" ht="14.45" customHeight="1" x14ac:dyDescent="0.25">
      <c r="A58" s="42"/>
      <c r="B58" s="8"/>
      <c r="C58" s="8"/>
      <c r="D58" s="8"/>
      <c r="E58" s="8"/>
      <c r="F58" s="44" t="s">
        <v>22</v>
      </c>
      <c r="G58" s="44"/>
      <c r="H58" s="47"/>
      <c r="I58" s="47"/>
      <c r="J58" s="47"/>
      <c r="K58" s="47"/>
      <c r="L58" s="47"/>
      <c r="M58" s="47"/>
      <c r="N58" s="8"/>
      <c r="O58" s="8"/>
    </row>
    <row r="59" spans="1:15" ht="14.45" customHeight="1" x14ac:dyDescent="0.25">
      <c r="A59" s="42"/>
      <c r="B59" s="8"/>
      <c r="C59" s="8"/>
      <c r="D59" s="8"/>
      <c r="E59" s="8"/>
      <c r="F59" s="45"/>
      <c r="G59" s="45"/>
      <c r="H59" s="48"/>
      <c r="I59" s="48"/>
      <c r="J59" s="48"/>
      <c r="K59" s="48"/>
      <c r="L59" s="48"/>
      <c r="M59" s="48"/>
      <c r="N59" s="8"/>
      <c r="O59" s="8"/>
    </row>
    <row r="60" spans="1:15" ht="14.45" customHeight="1" x14ac:dyDescent="0.25">
      <c r="A60" s="42"/>
      <c r="B60" s="8"/>
      <c r="C60" s="8"/>
      <c r="D60" s="8"/>
      <c r="E60" s="8"/>
      <c r="F60" s="45"/>
      <c r="G60" s="45"/>
      <c r="H60" s="48"/>
      <c r="I60" s="48"/>
      <c r="J60" s="48"/>
      <c r="K60" s="48"/>
      <c r="L60" s="48"/>
      <c r="M60" s="48"/>
      <c r="N60" s="8"/>
      <c r="O60" s="8"/>
    </row>
    <row r="61" spans="1:15" ht="14.45" customHeight="1" x14ac:dyDescent="0.25">
      <c r="A61" s="42"/>
      <c r="B61" s="8"/>
      <c r="C61" s="8"/>
      <c r="D61" s="8"/>
      <c r="E61" s="8"/>
      <c r="F61" s="45"/>
      <c r="G61" s="45"/>
      <c r="H61" s="48"/>
      <c r="I61" s="48"/>
      <c r="J61" s="48"/>
      <c r="K61" s="48"/>
      <c r="L61" s="48"/>
      <c r="M61" s="48"/>
      <c r="N61" s="8"/>
      <c r="O61" s="8"/>
    </row>
    <row r="62" spans="1:15" ht="15.75" x14ac:dyDescent="0.25">
      <c r="A62" s="42"/>
      <c r="F62" s="46"/>
      <c r="G62" s="46"/>
      <c r="H62" s="49"/>
      <c r="I62" s="49"/>
      <c r="J62" s="49"/>
      <c r="K62" s="49"/>
      <c r="L62" s="49"/>
      <c r="M62" s="49"/>
      <c r="N62" s="4"/>
      <c r="O62" s="4"/>
    </row>
    <row r="63" spans="1:15" ht="24.75" customHeight="1" x14ac:dyDescent="0.25">
      <c r="A63" s="42"/>
      <c r="F63" s="4"/>
      <c r="G63" s="4"/>
      <c r="H63" s="4"/>
      <c r="I63" s="4"/>
      <c r="J63" s="4"/>
      <c r="K63" s="4"/>
      <c r="L63" s="4"/>
      <c r="M63" s="4"/>
      <c r="N63" s="4"/>
      <c r="O63" s="4"/>
    </row>
    <row r="64" spans="1:15" ht="46.15" customHeight="1" x14ac:dyDescent="0.25">
      <c r="A64" s="43"/>
      <c r="B64" s="27"/>
      <c r="C64" s="59" t="s">
        <v>220</v>
      </c>
      <c r="D64" s="59"/>
      <c r="E64" s="59"/>
      <c r="F64" s="59"/>
      <c r="G64" s="59"/>
      <c r="H64" s="59"/>
      <c r="I64" s="59"/>
      <c r="J64" s="60"/>
      <c r="K64" s="58"/>
      <c r="L64" s="58"/>
      <c r="M64" s="58"/>
      <c r="N64" s="58"/>
      <c r="O64" s="58"/>
    </row>
  </sheetData>
  <mergeCells count="45">
    <mergeCell ref="A1:O1"/>
    <mergeCell ref="E16:J16"/>
    <mergeCell ref="E17:F17"/>
    <mergeCell ref="B16:B18"/>
    <mergeCell ref="H3:I3"/>
    <mergeCell ref="M16:M18"/>
    <mergeCell ref="N16:N18"/>
    <mergeCell ref="A16:A18"/>
    <mergeCell ref="B3:F3"/>
    <mergeCell ref="J3:N3"/>
    <mergeCell ref="G17:H17"/>
    <mergeCell ref="I17:J17"/>
    <mergeCell ref="B6:F6"/>
    <mergeCell ref="C16:C18"/>
    <mergeCell ref="A2:F2"/>
    <mergeCell ref="H2:N2"/>
    <mergeCell ref="B7:F7"/>
    <mergeCell ref="H4:I6"/>
    <mergeCell ref="J4:N6"/>
    <mergeCell ref="A4:A5"/>
    <mergeCell ref="B4:F5"/>
    <mergeCell ref="A9:O14"/>
    <mergeCell ref="A41:O43"/>
    <mergeCell ref="A45:A47"/>
    <mergeCell ref="B45:B47"/>
    <mergeCell ref="E45:J45"/>
    <mergeCell ref="M45:M47"/>
    <mergeCell ref="N45:N47"/>
    <mergeCell ref="E46:F46"/>
    <mergeCell ref="G46:H46"/>
    <mergeCell ref="I46:J46"/>
    <mergeCell ref="C45:C47"/>
    <mergeCell ref="K16:K18"/>
    <mergeCell ref="L16:L18"/>
    <mergeCell ref="A56:A64"/>
    <mergeCell ref="F58:G62"/>
    <mergeCell ref="H58:M62"/>
    <mergeCell ref="D16:D18"/>
    <mergeCell ref="D45:D47"/>
    <mergeCell ref="D33:D34"/>
    <mergeCell ref="K45:K47"/>
    <mergeCell ref="L45:L47"/>
    <mergeCell ref="K64:O64"/>
    <mergeCell ref="C64:J64"/>
    <mergeCell ref="C56:N56"/>
  </mergeCells>
  <printOptions horizontalCentered="1"/>
  <pageMargins left="0.19685039370078741" right="0.19685039370078741" top="0.55118110236220474" bottom="0.55118110236220474" header="0.31496062992125984" footer="0.31496062992125984"/>
  <pageSetup paperSize="5" scale="67" fitToHeight="0" orientation="landscape"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view="pageBreakPreview" zoomScale="70" zoomScaleNormal="70" zoomScaleSheetLayoutView="70" workbookViewId="0">
      <selection activeCell="A31" sqref="A31"/>
    </sheetView>
  </sheetViews>
  <sheetFormatPr baseColWidth="10" defaultRowHeight="15" x14ac:dyDescent="0.25"/>
  <cols>
    <col min="1" max="1" width="49.28515625" style="5" customWidth="1"/>
    <col min="2" max="3" width="20.42578125" style="5" customWidth="1"/>
    <col min="4" max="4" width="15.28515625" style="5" customWidth="1"/>
    <col min="5" max="11" width="13.7109375" style="5" customWidth="1"/>
    <col min="12" max="12" width="17" style="5" customWidth="1"/>
    <col min="13" max="14" width="13.7109375" style="5" customWidth="1"/>
    <col min="15" max="15" width="11.42578125" style="5" customWidth="1"/>
    <col min="16" max="230" width="11.42578125" style="5"/>
    <col min="231" max="231" width="15.28515625" style="5" customWidth="1"/>
    <col min="232" max="233" width="11.42578125" style="5"/>
    <col min="234" max="234" width="14.42578125" style="5" customWidth="1"/>
    <col min="235" max="235" width="16.42578125" style="5" customWidth="1"/>
    <col min="236" max="236" width="11.42578125" style="5"/>
    <col min="237" max="237" width="9.7109375" style="5" customWidth="1"/>
    <col min="238" max="239" width="11.42578125" style="5"/>
    <col min="240" max="240" width="7.28515625" style="5" customWidth="1"/>
    <col min="241" max="241" width="9.140625" style="5" customWidth="1"/>
    <col min="242" max="486" width="11.42578125" style="5"/>
    <col min="487" max="487" width="15.28515625" style="5" customWidth="1"/>
    <col min="488" max="489" width="11.42578125" style="5"/>
    <col min="490" max="490" width="14.42578125" style="5" customWidth="1"/>
    <col min="491" max="491" width="16.42578125" style="5" customWidth="1"/>
    <col min="492" max="492" width="11.42578125" style="5"/>
    <col min="493" max="493" width="9.7109375" style="5" customWidth="1"/>
    <col min="494" max="495" width="11.42578125" style="5"/>
    <col min="496" max="496" width="7.28515625" style="5" customWidth="1"/>
    <col min="497" max="497" width="9.140625" style="5" customWidth="1"/>
    <col min="498" max="742" width="11.42578125" style="5"/>
    <col min="743" max="743" width="15.28515625" style="5" customWidth="1"/>
    <col min="744" max="745" width="11.42578125" style="5"/>
    <col min="746" max="746" width="14.42578125" style="5" customWidth="1"/>
    <col min="747" max="747" width="16.42578125" style="5" customWidth="1"/>
    <col min="748" max="748" width="11.42578125" style="5"/>
    <col min="749" max="749" width="9.7109375" style="5" customWidth="1"/>
    <col min="750" max="751" width="11.42578125" style="5"/>
    <col min="752" max="752" width="7.28515625" style="5" customWidth="1"/>
    <col min="753" max="753" width="9.140625" style="5" customWidth="1"/>
    <col min="754" max="998" width="11.42578125" style="5"/>
    <col min="999" max="999" width="15.28515625" style="5" customWidth="1"/>
    <col min="1000" max="1001" width="11.42578125" style="5"/>
    <col min="1002" max="1002" width="14.42578125" style="5" customWidth="1"/>
    <col min="1003" max="1003" width="16.42578125" style="5" customWidth="1"/>
    <col min="1004" max="1004" width="11.42578125" style="5"/>
    <col min="1005" max="1005" width="9.7109375" style="5" customWidth="1"/>
    <col min="1006" max="1007" width="11.42578125" style="5"/>
    <col min="1008" max="1008" width="7.28515625" style="5" customWidth="1"/>
    <col min="1009" max="1009" width="9.140625" style="5" customWidth="1"/>
    <col min="1010" max="1254" width="11.42578125" style="5"/>
    <col min="1255" max="1255" width="15.28515625" style="5" customWidth="1"/>
    <col min="1256" max="1257" width="11.42578125" style="5"/>
    <col min="1258" max="1258" width="14.42578125" style="5" customWidth="1"/>
    <col min="1259" max="1259" width="16.42578125" style="5" customWidth="1"/>
    <col min="1260" max="1260" width="11.42578125" style="5"/>
    <col min="1261" max="1261" width="9.7109375" style="5" customWidth="1"/>
    <col min="1262" max="1263" width="11.42578125" style="5"/>
    <col min="1264" max="1264" width="7.28515625" style="5" customWidth="1"/>
    <col min="1265" max="1265" width="9.140625" style="5" customWidth="1"/>
    <col min="1266" max="1510" width="11.42578125" style="5"/>
    <col min="1511" max="1511" width="15.28515625" style="5" customWidth="1"/>
    <col min="1512" max="1513" width="11.42578125" style="5"/>
    <col min="1514" max="1514" width="14.42578125" style="5" customWidth="1"/>
    <col min="1515" max="1515" width="16.42578125" style="5" customWidth="1"/>
    <col min="1516" max="1516" width="11.42578125" style="5"/>
    <col min="1517" max="1517" width="9.7109375" style="5" customWidth="1"/>
    <col min="1518" max="1519" width="11.42578125" style="5"/>
    <col min="1520" max="1520" width="7.28515625" style="5" customWidth="1"/>
    <col min="1521" max="1521" width="9.140625" style="5" customWidth="1"/>
    <col min="1522" max="1766" width="11.42578125" style="5"/>
    <col min="1767" max="1767" width="15.28515625" style="5" customWidth="1"/>
    <col min="1768" max="1769" width="11.42578125" style="5"/>
    <col min="1770" max="1770" width="14.42578125" style="5" customWidth="1"/>
    <col min="1771" max="1771" width="16.42578125" style="5" customWidth="1"/>
    <col min="1772" max="1772" width="11.42578125" style="5"/>
    <col min="1773" max="1773" width="9.7109375" style="5" customWidth="1"/>
    <col min="1774" max="1775" width="11.42578125" style="5"/>
    <col min="1776" max="1776" width="7.28515625" style="5" customWidth="1"/>
    <col min="1777" max="1777" width="9.140625" style="5" customWidth="1"/>
    <col min="1778" max="2022" width="11.42578125" style="5"/>
    <col min="2023" max="2023" width="15.28515625" style="5" customWidth="1"/>
    <col min="2024" max="2025" width="11.42578125" style="5"/>
    <col min="2026" max="2026" width="14.42578125" style="5" customWidth="1"/>
    <col min="2027" max="2027" width="16.42578125" style="5" customWidth="1"/>
    <col min="2028" max="2028" width="11.42578125" style="5"/>
    <col min="2029" max="2029" width="9.7109375" style="5" customWidth="1"/>
    <col min="2030" max="2031" width="11.42578125" style="5"/>
    <col min="2032" max="2032" width="7.28515625" style="5" customWidth="1"/>
    <col min="2033" max="2033" width="9.140625" style="5" customWidth="1"/>
    <col min="2034" max="2278" width="11.42578125" style="5"/>
    <col min="2279" max="2279" width="15.28515625" style="5" customWidth="1"/>
    <col min="2280" max="2281" width="11.42578125" style="5"/>
    <col min="2282" max="2282" width="14.42578125" style="5" customWidth="1"/>
    <col min="2283" max="2283" width="16.42578125" style="5" customWidth="1"/>
    <col min="2284" max="2284" width="11.42578125" style="5"/>
    <col min="2285" max="2285" width="9.7109375" style="5" customWidth="1"/>
    <col min="2286" max="2287" width="11.42578125" style="5"/>
    <col min="2288" max="2288" width="7.28515625" style="5" customWidth="1"/>
    <col min="2289" max="2289" width="9.140625" style="5" customWidth="1"/>
    <col min="2290" max="2534" width="11.42578125" style="5"/>
    <col min="2535" max="2535" width="15.28515625" style="5" customWidth="1"/>
    <col min="2536" max="2537" width="11.42578125" style="5"/>
    <col min="2538" max="2538" width="14.42578125" style="5" customWidth="1"/>
    <col min="2539" max="2539" width="16.42578125" style="5" customWidth="1"/>
    <col min="2540" max="2540" width="11.42578125" style="5"/>
    <col min="2541" max="2541" width="9.7109375" style="5" customWidth="1"/>
    <col min="2542" max="2543" width="11.42578125" style="5"/>
    <col min="2544" max="2544" width="7.28515625" style="5" customWidth="1"/>
    <col min="2545" max="2545" width="9.140625" style="5" customWidth="1"/>
    <col min="2546" max="2790" width="11.42578125" style="5"/>
    <col min="2791" max="2791" width="15.28515625" style="5" customWidth="1"/>
    <col min="2792" max="2793" width="11.42578125" style="5"/>
    <col min="2794" max="2794" width="14.42578125" style="5" customWidth="1"/>
    <col min="2795" max="2795" width="16.42578125" style="5" customWidth="1"/>
    <col min="2796" max="2796" width="11.42578125" style="5"/>
    <col min="2797" max="2797" width="9.7109375" style="5" customWidth="1"/>
    <col min="2798" max="2799" width="11.42578125" style="5"/>
    <col min="2800" max="2800" width="7.28515625" style="5" customWidth="1"/>
    <col min="2801" max="2801" width="9.140625" style="5" customWidth="1"/>
    <col min="2802" max="3046" width="11.42578125" style="5"/>
    <col min="3047" max="3047" width="15.28515625" style="5" customWidth="1"/>
    <col min="3048" max="3049" width="11.42578125" style="5"/>
    <col min="3050" max="3050" width="14.42578125" style="5" customWidth="1"/>
    <col min="3051" max="3051" width="16.42578125" style="5" customWidth="1"/>
    <col min="3052" max="3052" width="11.42578125" style="5"/>
    <col min="3053" max="3053" width="9.7109375" style="5" customWidth="1"/>
    <col min="3054" max="3055" width="11.42578125" style="5"/>
    <col min="3056" max="3056" width="7.28515625" style="5" customWidth="1"/>
    <col min="3057" max="3057" width="9.140625" style="5" customWidth="1"/>
    <col min="3058" max="3302" width="11.42578125" style="5"/>
    <col min="3303" max="3303" width="15.28515625" style="5" customWidth="1"/>
    <col min="3304" max="3305" width="11.42578125" style="5"/>
    <col min="3306" max="3306" width="14.42578125" style="5" customWidth="1"/>
    <col min="3307" max="3307" width="16.42578125" style="5" customWidth="1"/>
    <col min="3308" max="3308" width="11.42578125" style="5"/>
    <col min="3309" max="3309" width="9.7109375" style="5" customWidth="1"/>
    <col min="3310" max="3311" width="11.42578125" style="5"/>
    <col min="3312" max="3312" width="7.28515625" style="5" customWidth="1"/>
    <col min="3313" max="3313" width="9.140625" style="5" customWidth="1"/>
    <col min="3314" max="3558" width="11.42578125" style="5"/>
    <col min="3559" max="3559" width="15.28515625" style="5" customWidth="1"/>
    <col min="3560" max="3561" width="11.42578125" style="5"/>
    <col min="3562" max="3562" width="14.42578125" style="5" customWidth="1"/>
    <col min="3563" max="3563" width="16.42578125" style="5" customWidth="1"/>
    <col min="3564" max="3564" width="11.42578125" style="5"/>
    <col min="3565" max="3565" width="9.7109375" style="5" customWidth="1"/>
    <col min="3566" max="3567" width="11.42578125" style="5"/>
    <col min="3568" max="3568" width="7.28515625" style="5" customWidth="1"/>
    <col min="3569" max="3569" width="9.140625" style="5" customWidth="1"/>
    <col min="3570" max="3814" width="11.42578125" style="5"/>
    <col min="3815" max="3815" width="15.28515625" style="5" customWidth="1"/>
    <col min="3816" max="3817" width="11.42578125" style="5"/>
    <col min="3818" max="3818" width="14.42578125" style="5" customWidth="1"/>
    <col min="3819" max="3819" width="16.42578125" style="5" customWidth="1"/>
    <col min="3820" max="3820" width="11.42578125" style="5"/>
    <col min="3821" max="3821" width="9.7109375" style="5" customWidth="1"/>
    <col min="3822" max="3823" width="11.42578125" style="5"/>
    <col min="3824" max="3824" width="7.28515625" style="5" customWidth="1"/>
    <col min="3825" max="3825" width="9.140625" style="5" customWidth="1"/>
    <col min="3826" max="4070" width="11.42578125" style="5"/>
    <col min="4071" max="4071" width="15.28515625" style="5" customWidth="1"/>
    <col min="4072" max="4073" width="11.42578125" style="5"/>
    <col min="4074" max="4074" width="14.42578125" style="5" customWidth="1"/>
    <col min="4075" max="4075" width="16.42578125" style="5" customWidth="1"/>
    <col min="4076" max="4076" width="11.42578125" style="5"/>
    <col min="4077" max="4077" width="9.7109375" style="5" customWidth="1"/>
    <col min="4078" max="4079" width="11.42578125" style="5"/>
    <col min="4080" max="4080" width="7.28515625" style="5" customWidth="1"/>
    <col min="4081" max="4081" width="9.140625" style="5" customWidth="1"/>
    <col min="4082" max="4326" width="11.42578125" style="5"/>
    <col min="4327" max="4327" width="15.28515625" style="5" customWidth="1"/>
    <col min="4328" max="4329" width="11.42578125" style="5"/>
    <col min="4330" max="4330" width="14.42578125" style="5" customWidth="1"/>
    <col min="4331" max="4331" width="16.42578125" style="5" customWidth="1"/>
    <col min="4332" max="4332" width="11.42578125" style="5"/>
    <col min="4333" max="4333" width="9.7109375" style="5" customWidth="1"/>
    <col min="4334" max="4335" width="11.42578125" style="5"/>
    <col min="4336" max="4336" width="7.28515625" style="5" customWidth="1"/>
    <col min="4337" max="4337" width="9.140625" style="5" customWidth="1"/>
    <col min="4338" max="4582" width="11.42578125" style="5"/>
    <col min="4583" max="4583" width="15.28515625" style="5" customWidth="1"/>
    <col min="4584" max="4585" width="11.42578125" style="5"/>
    <col min="4586" max="4586" width="14.42578125" style="5" customWidth="1"/>
    <col min="4587" max="4587" width="16.42578125" style="5" customWidth="1"/>
    <col min="4588" max="4588" width="11.42578125" style="5"/>
    <col min="4589" max="4589" width="9.7109375" style="5" customWidth="1"/>
    <col min="4590" max="4591" width="11.42578125" style="5"/>
    <col min="4592" max="4592" width="7.28515625" style="5" customWidth="1"/>
    <col min="4593" max="4593" width="9.140625" style="5" customWidth="1"/>
    <col min="4594" max="4838" width="11.42578125" style="5"/>
    <col min="4839" max="4839" width="15.28515625" style="5" customWidth="1"/>
    <col min="4840" max="4841" width="11.42578125" style="5"/>
    <col min="4842" max="4842" width="14.42578125" style="5" customWidth="1"/>
    <col min="4843" max="4843" width="16.42578125" style="5" customWidth="1"/>
    <col min="4844" max="4844" width="11.42578125" style="5"/>
    <col min="4845" max="4845" width="9.7109375" style="5" customWidth="1"/>
    <col min="4846" max="4847" width="11.42578125" style="5"/>
    <col min="4848" max="4848" width="7.28515625" style="5" customWidth="1"/>
    <col min="4849" max="4849" width="9.140625" style="5" customWidth="1"/>
    <col min="4850" max="5094" width="11.42578125" style="5"/>
    <col min="5095" max="5095" width="15.28515625" style="5" customWidth="1"/>
    <col min="5096" max="5097" width="11.42578125" style="5"/>
    <col min="5098" max="5098" width="14.42578125" style="5" customWidth="1"/>
    <col min="5099" max="5099" width="16.42578125" style="5" customWidth="1"/>
    <col min="5100" max="5100" width="11.42578125" style="5"/>
    <col min="5101" max="5101" width="9.7109375" style="5" customWidth="1"/>
    <col min="5102" max="5103" width="11.42578125" style="5"/>
    <col min="5104" max="5104" width="7.28515625" style="5" customWidth="1"/>
    <col min="5105" max="5105" width="9.140625" style="5" customWidth="1"/>
    <col min="5106" max="5350" width="11.42578125" style="5"/>
    <col min="5351" max="5351" width="15.28515625" style="5" customWidth="1"/>
    <col min="5352" max="5353" width="11.42578125" style="5"/>
    <col min="5354" max="5354" width="14.42578125" style="5" customWidth="1"/>
    <col min="5355" max="5355" width="16.42578125" style="5" customWidth="1"/>
    <col min="5356" max="5356" width="11.42578125" style="5"/>
    <col min="5357" max="5357" width="9.7109375" style="5" customWidth="1"/>
    <col min="5358" max="5359" width="11.42578125" style="5"/>
    <col min="5360" max="5360" width="7.28515625" style="5" customWidth="1"/>
    <col min="5361" max="5361" width="9.140625" style="5" customWidth="1"/>
    <col min="5362" max="5606" width="11.42578125" style="5"/>
    <col min="5607" max="5607" width="15.28515625" style="5" customWidth="1"/>
    <col min="5608" max="5609" width="11.42578125" style="5"/>
    <col min="5610" max="5610" width="14.42578125" style="5" customWidth="1"/>
    <col min="5611" max="5611" width="16.42578125" style="5" customWidth="1"/>
    <col min="5612" max="5612" width="11.42578125" style="5"/>
    <col min="5613" max="5613" width="9.7109375" style="5" customWidth="1"/>
    <col min="5614" max="5615" width="11.42578125" style="5"/>
    <col min="5616" max="5616" width="7.28515625" style="5" customWidth="1"/>
    <col min="5617" max="5617" width="9.140625" style="5" customWidth="1"/>
    <col min="5618" max="5862" width="11.42578125" style="5"/>
    <col min="5863" max="5863" width="15.28515625" style="5" customWidth="1"/>
    <col min="5864" max="5865" width="11.42578125" style="5"/>
    <col min="5866" max="5866" width="14.42578125" style="5" customWidth="1"/>
    <col min="5867" max="5867" width="16.42578125" style="5" customWidth="1"/>
    <col min="5868" max="5868" width="11.42578125" style="5"/>
    <col min="5869" max="5869" width="9.7109375" style="5" customWidth="1"/>
    <col min="5870" max="5871" width="11.42578125" style="5"/>
    <col min="5872" max="5872" width="7.28515625" style="5" customWidth="1"/>
    <col min="5873" max="5873" width="9.140625" style="5" customWidth="1"/>
    <col min="5874" max="6118" width="11.42578125" style="5"/>
    <col min="6119" max="6119" width="15.28515625" style="5" customWidth="1"/>
    <col min="6120" max="6121" width="11.42578125" style="5"/>
    <col min="6122" max="6122" width="14.42578125" style="5" customWidth="1"/>
    <col min="6123" max="6123" width="16.42578125" style="5" customWidth="1"/>
    <col min="6124" max="6124" width="11.42578125" style="5"/>
    <col min="6125" max="6125" width="9.7109375" style="5" customWidth="1"/>
    <col min="6126" max="6127" width="11.42578125" style="5"/>
    <col min="6128" max="6128" width="7.28515625" style="5" customWidth="1"/>
    <col min="6129" max="6129" width="9.140625" style="5" customWidth="1"/>
    <col min="6130" max="6374" width="11.42578125" style="5"/>
    <col min="6375" max="6375" width="15.28515625" style="5" customWidth="1"/>
    <col min="6376" max="6377" width="11.42578125" style="5"/>
    <col min="6378" max="6378" width="14.42578125" style="5" customWidth="1"/>
    <col min="6379" max="6379" width="16.42578125" style="5" customWidth="1"/>
    <col min="6380" max="6380" width="11.42578125" style="5"/>
    <col min="6381" max="6381" width="9.7109375" style="5" customWidth="1"/>
    <col min="6382" max="6383" width="11.42578125" style="5"/>
    <col min="6384" max="6384" width="7.28515625" style="5" customWidth="1"/>
    <col min="6385" max="6385" width="9.140625" style="5" customWidth="1"/>
    <col min="6386" max="6630" width="11.42578125" style="5"/>
    <col min="6631" max="6631" width="15.28515625" style="5" customWidth="1"/>
    <col min="6632" max="6633" width="11.42578125" style="5"/>
    <col min="6634" max="6634" width="14.42578125" style="5" customWidth="1"/>
    <col min="6635" max="6635" width="16.42578125" style="5" customWidth="1"/>
    <col min="6636" max="6636" width="11.42578125" style="5"/>
    <col min="6637" max="6637" width="9.7109375" style="5" customWidth="1"/>
    <col min="6638" max="6639" width="11.42578125" style="5"/>
    <col min="6640" max="6640" width="7.28515625" style="5" customWidth="1"/>
    <col min="6641" max="6641" width="9.140625" style="5" customWidth="1"/>
    <col min="6642" max="6886" width="11.42578125" style="5"/>
    <col min="6887" max="6887" width="15.28515625" style="5" customWidth="1"/>
    <col min="6888" max="6889" width="11.42578125" style="5"/>
    <col min="6890" max="6890" width="14.42578125" style="5" customWidth="1"/>
    <col min="6891" max="6891" width="16.42578125" style="5" customWidth="1"/>
    <col min="6892" max="6892" width="11.42578125" style="5"/>
    <col min="6893" max="6893" width="9.7109375" style="5" customWidth="1"/>
    <col min="6894" max="6895" width="11.42578125" style="5"/>
    <col min="6896" max="6896" width="7.28515625" style="5" customWidth="1"/>
    <col min="6897" max="6897" width="9.140625" style="5" customWidth="1"/>
    <col min="6898" max="7142" width="11.42578125" style="5"/>
    <col min="7143" max="7143" width="15.28515625" style="5" customWidth="1"/>
    <col min="7144" max="7145" width="11.42578125" style="5"/>
    <col min="7146" max="7146" width="14.42578125" style="5" customWidth="1"/>
    <col min="7147" max="7147" width="16.42578125" style="5" customWidth="1"/>
    <col min="7148" max="7148" width="11.42578125" style="5"/>
    <col min="7149" max="7149" width="9.7109375" style="5" customWidth="1"/>
    <col min="7150" max="7151" width="11.42578125" style="5"/>
    <col min="7152" max="7152" width="7.28515625" style="5" customWidth="1"/>
    <col min="7153" max="7153" width="9.140625" style="5" customWidth="1"/>
    <col min="7154" max="7398" width="11.42578125" style="5"/>
    <col min="7399" max="7399" width="15.28515625" style="5" customWidth="1"/>
    <col min="7400" max="7401" width="11.42578125" style="5"/>
    <col min="7402" max="7402" width="14.42578125" style="5" customWidth="1"/>
    <col min="7403" max="7403" width="16.42578125" style="5" customWidth="1"/>
    <col min="7404" max="7404" width="11.42578125" style="5"/>
    <col min="7405" max="7405" width="9.7109375" style="5" customWidth="1"/>
    <col min="7406" max="7407" width="11.42578125" style="5"/>
    <col min="7408" max="7408" width="7.28515625" style="5" customWidth="1"/>
    <col min="7409" max="7409" width="9.140625" style="5" customWidth="1"/>
    <col min="7410" max="7654" width="11.42578125" style="5"/>
    <col min="7655" max="7655" width="15.28515625" style="5" customWidth="1"/>
    <col min="7656" max="7657" width="11.42578125" style="5"/>
    <col min="7658" max="7658" width="14.42578125" style="5" customWidth="1"/>
    <col min="7659" max="7659" width="16.42578125" style="5" customWidth="1"/>
    <col min="7660" max="7660" width="11.42578125" style="5"/>
    <col min="7661" max="7661" width="9.7109375" style="5" customWidth="1"/>
    <col min="7662" max="7663" width="11.42578125" style="5"/>
    <col min="7664" max="7664" width="7.28515625" style="5" customWidth="1"/>
    <col min="7665" max="7665" width="9.140625" style="5" customWidth="1"/>
    <col min="7666" max="7910" width="11.42578125" style="5"/>
    <col min="7911" max="7911" width="15.28515625" style="5" customWidth="1"/>
    <col min="7912" max="7913" width="11.42578125" style="5"/>
    <col min="7914" max="7914" width="14.42578125" style="5" customWidth="1"/>
    <col min="7915" max="7915" width="16.42578125" style="5" customWidth="1"/>
    <col min="7916" max="7916" width="11.42578125" style="5"/>
    <col min="7917" max="7917" width="9.7109375" style="5" customWidth="1"/>
    <col min="7918" max="7919" width="11.42578125" style="5"/>
    <col min="7920" max="7920" width="7.28515625" style="5" customWidth="1"/>
    <col min="7921" max="7921" width="9.140625" style="5" customWidth="1"/>
    <col min="7922" max="8166" width="11.42578125" style="5"/>
    <col min="8167" max="8167" width="15.28515625" style="5" customWidth="1"/>
    <col min="8168" max="8169" width="11.42578125" style="5"/>
    <col min="8170" max="8170" width="14.42578125" style="5" customWidth="1"/>
    <col min="8171" max="8171" width="16.42578125" style="5" customWidth="1"/>
    <col min="8172" max="8172" width="11.42578125" style="5"/>
    <col min="8173" max="8173" width="9.7109375" style="5" customWidth="1"/>
    <col min="8174" max="8175" width="11.42578125" style="5"/>
    <col min="8176" max="8176" width="7.28515625" style="5" customWidth="1"/>
    <col min="8177" max="8177" width="9.140625" style="5" customWidth="1"/>
    <col min="8178" max="8422" width="11.42578125" style="5"/>
    <col min="8423" max="8423" width="15.28515625" style="5" customWidth="1"/>
    <col min="8424" max="8425" width="11.42578125" style="5"/>
    <col min="8426" max="8426" width="14.42578125" style="5" customWidth="1"/>
    <col min="8427" max="8427" width="16.42578125" style="5" customWidth="1"/>
    <col min="8428" max="8428" width="11.42578125" style="5"/>
    <col min="8429" max="8429" width="9.7109375" style="5" customWidth="1"/>
    <col min="8430" max="8431" width="11.42578125" style="5"/>
    <col min="8432" max="8432" width="7.28515625" style="5" customWidth="1"/>
    <col min="8433" max="8433" width="9.140625" style="5" customWidth="1"/>
    <col min="8434" max="8678" width="11.42578125" style="5"/>
    <col min="8679" max="8679" width="15.28515625" style="5" customWidth="1"/>
    <col min="8680" max="8681" width="11.42578125" style="5"/>
    <col min="8682" max="8682" width="14.42578125" style="5" customWidth="1"/>
    <col min="8683" max="8683" width="16.42578125" style="5" customWidth="1"/>
    <col min="8684" max="8684" width="11.42578125" style="5"/>
    <col min="8685" max="8685" width="9.7109375" style="5" customWidth="1"/>
    <col min="8686" max="8687" width="11.42578125" style="5"/>
    <col min="8688" max="8688" width="7.28515625" style="5" customWidth="1"/>
    <col min="8689" max="8689" width="9.140625" style="5" customWidth="1"/>
    <col min="8690" max="8934" width="11.42578125" style="5"/>
    <col min="8935" max="8935" width="15.28515625" style="5" customWidth="1"/>
    <col min="8936" max="8937" width="11.42578125" style="5"/>
    <col min="8938" max="8938" width="14.42578125" style="5" customWidth="1"/>
    <col min="8939" max="8939" width="16.42578125" style="5" customWidth="1"/>
    <col min="8940" max="8940" width="11.42578125" style="5"/>
    <col min="8941" max="8941" width="9.7109375" style="5" customWidth="1"/>
    <col min="8942" max="8943" width="11.42578125" style="5"/>
    <col min="8944" max="8944" width="7.28515625" style="5" customWidth="1"/>
    <col min="8945" max="8945" width="9.140625" style="5" customWidth="1"/>
    <col min="8946" max="9190" width="11.42578125" style="5"/>
    <col min="9191" max="9191" width="15.28515625" style="5" customWidth="1"/>
    <col min="9192" max="9193" width="11.42578125" style="5"/>
    <col min="9194" max="9194" width="14.42578125" style="5" customWidth="1"/>
    <col min="9195" max="9195" width="16.42578125" style="5" customWidth="1"/>
    <col min="9196" max="9196" width="11.42578125" style="5"/>
    <col min="9197" max="9197" width="9.7109375" style="5" customWidth="1"/>
    <col min="9198" max="9199" width="11.42578125" style="5"/>
    <col min="9200" max="9200" width="7.28515625" style="5" customWidth="1"/>
    <col min="9201" max="9201" width="9.140625" style="5" customWidth="1"/>
    <col min="9202" max="9446" width="11.42578125" style="5"/>
    <col min="9447" max="9447" width="15.28515625" style="5" customWidth="1"/>
    <col min="9448" max="9449" width="11.42578125" style="5"/>
    <col min="9450" max="9450" width="14.42578125" style="5" customWidth="1"/>
    <col min="9451" max="9451" width="16.42578125" style="5" customWidth="1"/>
    <col min="9452" max="9452" width="11.42578125" style="5"/>
    <col min="9453" max="9453" width="9.7109375" style="5" customWidth="1"/>
    <col min="9454" max="9455" width="11.42578125" style="5"/>
    <col min="9456" max="9456" width="7.28515625" style="5" customWidth="1"/>
    <col min="9457" max="9457" width="9.140625" style="5" customWidth="1"/>
    <col min="9458" max="9702" width="11.42578125" style="5"/>
    <col min="9703" max="9703" width="15.28515625" style="5" customWidth="1"/>
    <col min="9704" max="9705" width="11.42578125" style="5"/>
    <col min="9706" max="9706" width="14.42578125" style="5" customWidth="1"/>
    <col min="9707" max="9707" width="16.42578125" style="5" customWidth="1"/>
    <col min="9708" max="9708" width="11.42578125" style="5"/>
    <col min="9709" max="9709" width="9.7109375" style="5" customWidth="1"/>
    <col min="9710" max="9711" width="11.42578125" style="5"/>
    <col min="9712" max="9712" width="7.28515625" style="5" customWidth="1"/>
    <col min="9713" max="9713" width="9.140625" style="5" customWidth="1"/>
    <col min="9714" max="9958" width="11.42578125" style="5"/>
    <col min="9959" max="9959" width="15.28515625" style="5" customWidth="1"/>
    <col min="9960" max="9961" width="11.42578125" style="5"/>
    <col min="9962" max="9962" width="14.42578125" style="5" customWidth="1"/>
    <col min="9963" max="9963" width="16.42578125" style="5" customWidth="1"/>
    <col min="9964" max="9964" width="11.42578125" style="5"/>
    <col min="9965" max="9965" width="9.7109375" style="5" customWidth="1"/>
    <col min="9966" max="9967" width="11.42578125" style="5"/>
    <col min="9968" max="9968" width="7.28515625" style="5" customWidth="1"/>
    <col min="9969" max="9969" width="9.140625" style="5" customWidth="1"/>
    <col min="9970" max="10214" width="11.42578125" style="5"/>
    <col min="10215" max="10215" width="15.28515625" style="5" customWidth="1"/>
    <col min="10216" max="10217" width="11.42578125" style="5"/>
    <col min="10218" max="10218" width="14.42578125" style="5" customWidth="1"/>
    <col min="10219" max="10219" width="16.42578125" style="5" customWidth="1"/>
    <col min="10220" max="10220" width="11.42578125" style="5"/>
    <col min="10221" max="10221" width="9.7109375" style="5" customWidth="1"/>
    <col min="10222" max="10223" width="11.42578125" style="5"/>
    <col min="10224" max="10224" width="7.28515625" style="5" customWidth="1"/>
    <col min="10225" max="10225" width="9.140625" style="5" customWidth="1"/>
    <col min="10226" max="10470" width="11.42578125" style="5"/>
    <col min="10471" max="10471" width="15.28515625" style="5" customWidth="1"/>
    <col min="10472" max="10473" width="11.42578125" style="5"/>
    <col min="10474" max="10474" width="14.42578125" style="5" customWidth="1"/>
    <col min="10475" max="10475" width="16.42578125" style="5" customWidth="1"/>
    <col min="10476" max="10476" width="11.42578125" style="5"/>
    <col min="10477" max="10477" width="9.7109375" style="5" customWidth="1"/>
    <col min="10478" max="10479" width="11.42578125" style="5"/>
    <col min="10480" max="10480" width="7.28515625" style="5" customWidth="1"/>
    <col min="10481" max="10481" width="9.140625" style="5" customWidth="1"/>
    <col min="10482" max="10726" width="11.42578125" style="5"/>
    <col min="10727" max="10727" width="15.28515625" style="5" customWidth="1"/>
    <col min="10728" max="10729" width="11.42578125" style="5"/>
    <col min="10730" max="10730" width="14.42578125" style="5" customWidth="1"/>
    <col min="10731" max="10731" width="16.42578125" style="5" customWidth="1"/>
    <col min="10732" max="10732" width="11.42578125" style="5"/>
    <col min="10733" max="10733" width="9.7109375" style="5" customWidth="1"/>
    <col min="10734" max="10735" width="11.42578125" style="5"/>
    <col min="10736" max="10736" width="7.28515625" style="5" customWidth="1"/>
    <col min="10737" max="10737" width="9.140625" style="5" customWidth="1"/>
    <col min="10738" max="10982" width="11.42578125" style="5"/>
    <col min="10983" max="10983" width="15.28515625" style="5" customWidth="1"/>
    <col min="10984" max="10985" width="11.42578125" style="5"/>
    <col min="10986" max="10986" width="14.42578125" style="5" customWidth="1"/>
    <col min="10987" max="10987" width="16.42578125" style="5" customWidth="1"/>
    <col min="10988" max="10988" width="11.42578125" style="5"/>
    <col min="10989" max="10989" width="9.7109375" style="5" customWidth="1"/>
    <col min="10990" max="10991" width="11.42578125" style="5"/>
    <col min="10992" max="10992" width="7.28515625" style="5" customWidth="1"/>
    <col min="10993" max="10993" width="9.140625" style="5" customWidth="1"/>
    <col min="10994" max="11238" width="11.42578125" style="5"/>
    <col min="11239" max="11239" width="15.28515625" style="5" customWidth="1"/>
    <col min="11240" max="11241" width="11.42578125" style="5"/>
    <col min="11242" max="11242" width="14.42578125" style="5" customWidth="1"/>
    <col min="11243" max="11243" width="16.42578125" style="5" customWidth="1"/>
    <col min="11244" max="11244" width="11.42578125" style="5"/>
    <col min="11245" max="11245" width="9.7109375" style="5" customWidth="1"/>
    <col min="11246" max="11247" width="11.42578125" style="5"/>
    <col min="11248" max="11248" width="7.28515625" style="5" customWidth="1"/>
    <col min="11249" max="11249" width="9.140625" style="5" customWidth="1"/>
    <col min="11250" max="11494" width="11.42578125" style="5"/>
    <col min="11495" max="11495" width="15.28515625" style="5" customWidth="1"/>
    <col min="11496" max="11497" width="11.42578125" style="5"/>
    <col min="11498" max="11498" width="14.42578125" style="5" customWidth="1"/>
    <col min="11499" max="11499" width="16.42578125" style="5" customWidth="1"/>
    <col min="11500" max="11500" width="11.42578125" style="5"/>
    <col min="11501" max="11501" width="9.7109375" style="5" customWidth="1"/>
    <col min="11502" max="11503" width="11.42578125" style="5"/>
    <col min="11504" max="11504" width="7.28515625" style="5" customWidth="1"/>
    <col min="11505" max="11505" width="9.140625" style="5" customWidth="1"/>
    <col min="11506" max="11750" width="11.42578125" style="5"/>
    <col min="11751" max="11751" width="15.28515625" style="5" customWidth="1"/>
    <col min="11752" max="11753" width="11.42578125" style="5"/>
    <col min="11754" max="11754" width="14.42578125" style="5" customWidth="1"/>
    <col min="11755" max="11755" width="16.42578125" style="5" customWidth="1"/>
    <col min="11756" max="11756" width="11.42578125" style="5"/>
    <col min="11757" max="11757" width="9.7109375" style="5" customWidth="1"/>
    <col min="11758" max="11759" width="11.42578125" style="5"/>
    <col min="11760" max="11760" width="7.28515625" style="5" customWidth="1"/>
    <col min="11761" max="11761" width="9.140625" style="5" customWidth="1"/>
    <col min="11762" max="12006" width="11.42578125" style="5"/>
    <col min="12007" max="12007" width="15.28515625" style="5" customWidth="1"/>
    <col min="12008" max="12009" width="11.42578125" style="5"/>
    <col min="12010" max="12010" width="14.42578125" style="5" customWidth="1"/>
    <col min="12011" max="12011" width="16.42578125" style="5" customWidth="1"/>
    <col min="12012" max="12012" width="11.42578125" style="5"/>
    <col min="12013" max="12013" width="9.7109375" style="5" customWidth="1"/>
    <col min="12014" max="12015" width="11.42578125" style="5"/>
    <col min="12016" max="12016" width="7.28515625" style="5" customWidth="1"/>
    <col min="12017" max="12017" width="9.140625" style="5" customWidth="1"/>
    <col min="12018" max="12262" width="11.42578125" style="5"/>
    <col min="12263" max="12263" width="15.28515625" style="5" customWidth="1"/>
    <col min="12264" max="12265" width="11.42578125" style="5"/>
    <col min="12266" max="12266" width="14.42578125" style="5" customWidth="1"/>
    <col min="12267" max="12267" width="16.42578125" style="5" customWidth="1"/>
    <col min="12268" max="12268" width="11.42578125" style="5"/>
    <col min="12269" max="12269" width="9.7109375" style="5" customWidth="1"/>
    <col min="12270" max="12271" width="11.42578125" style="5"/>
    <col min="12272" max="12272" width="7.28515625" style="5" customWidth="1"/>
    <col min="12273" max="12273" width="9.140625" style="5" customWidth="1"/>
    <col min="12274" max="12518" width="11.42578125" style="5"/>
    <col min="12519" max="12519" width="15.28515625" style="5" customWidth="1"/>
    <col min="12520" max="12521" width="11.42578125" style="5"/>
    <col min="12522" max="12522" width="14.42578125" style="5" customWidth="1"/>
    <col min="12523" max="12523" width="16.42578125" style="5" customWidth="1"/>
    <col min="12524" max="12524" width="11.42578125" style="5"/>
    <col min="12525" max="12525" width="9.7109375" style="5" customWidth="1"/>
    <col min="12526" max="12527" width="11.42578125" style="5"/>
    <col min="12528" max="12528" width="7.28515625" style="5" customWidth="1"/>
    <col min="12529" max="12529" width="9.140625" style="5" customWidth="1"/>
    <col min="12530" max="12774" width="11.42578125" style="5"/>
    <col min="12775" max="12775" width="15.28515625" style="5" customWidth="1"/>
    <col min="12776" max="12777" width="11.42578125" style="5"/>
    <col min="12778" max="12778" width="14.42578125" style="5" customWidth="1"/>
    <col min="12779" max="12779" width="16.42578125" style="5" customWidth="1"/>
    <col min="12780" max="12780" width="11.42578125" style="5"/>
    <col min="12781" max="12781" width="9.7109375" style="5" customWidth="1"/>
    <col min="12782" max="12783" width="11.42578125" style="5"/>
    <col min="12784" max="12784" width="7.28515625" style="5" customWidth="1"/>
    <col min="12785" max="12785" width="9.140625" style="5" customWidth="1"/>
    <col min="12786" max="13030" width="11.42578125" style="5"/>
    <col min="13031" max="13031" width="15.28515625" style="5" customWidth="1"/>
    <col min="13032" max="13033" width="11.42578125" style="5"/>
    <col min="13034" max="13034" width="14.42578125" style="5" customWidth="1"/>
    <col min="13035" max="13035" width="16.42578125" style="5" customWidth="1"/>
    <col min="13036" max="13036" width="11.42578125" style="5"/>
    <col min="13037" max="13037" width="9.7109375" style="5" customWidth="1"/>
    <col min="13038" max="13039" width="11.42578125" style="5"/>
    <col min="13040" max="13040" width="7.28515625" style="5" customWidth="1"/>
    <col min="13041" max="13041" width="9.140625" style="5" customWidth="1"/>
    <col min="13042" max="13286" width="11.42578125" style="5"/>
    <col min="13287" max="13287" width="15.28515625" style="5" customWidth="1"/>
    <col min="13288" max="13289" width="11.42578125" style="5"/>
    <col min="13290" max="13290" width="14.42578125" style="5" customWidth="1"/>
    <col min="13291" max="13291" width="16.42578125" style="5" customWidth="1"/>
    <col min="13292" max="13292" width="11.42578125" style="5"/>
    <col min="13293" max="13293" width="9.7109375" style="5" customWidth="1"/>
    <col min="13294" max="13295" width="11.42578125" style="5"/>
    <col min="13296" max="13296" width="7.28515625" style="5" customWidth="1"/>
    <col min="13297" max="13297" width="9.140625" style="5" customWidth="1"/>
    <col min="13298" max="13542" width="11.42578125" style="5"/>
    <col min="13543" max="13543" width="15.28515625" style="5" customWidth="1"/>
    <col min="13544" max="13545" width="11.42578125" style="5"/>
    <col min="13546" max="13546" width="14.42578125" style="5" customWidth="1"/>
    <col min="13547" max="13547" width="16.42578125" style="5" customWidth="1"/>
    <col min="13548" max="13548" width="11.42578125" style="5"/>
    <col min="13549" max="13549" width="9.7109375" style="5" customWidth="1"/>
    <col min="13550" max="13551" width="11.42578125" style="5"/>
    <col min="13552" max="13552" width="7.28515625" style="5" customWidth="1"/>
    <col min="13553" max="13553" width="9.140625" style="5" customWidth="1"/>
    <col min="13554" max="13798" width="11.42578125" style="5"/>
    <col min="13799" max="13799" width="15.28515625" style="5" customWidth="1"/>
    <col min="13800" max="13801" width="11.42578125" style="5"/>
    <col min="13802" max="13802" width="14.42578125" style="5" customWidth="1"/>
    <col min="13803" max="13803" width="16.42578125" style="5" customWidth="1"/>
    <col min="13804" max="13804" width="11.42578125" style="5"/>
    <col min="13805" max="13805" width="9.7109375" style="5" customWidth="1"/>
    <col min="13806" max="13807" width="11.42578125" style="5"/>
    <col min="13808" max="13808" width="7.28515625" style="5" customWidth="1"/>
    <col min="13809" max="13809" width="9.140625" style="5" customWidth="1"/>
    <col min="13810" max="14054" width="11.42578125" style="5"/>
    <col min="14055" max="14055" width="15.28515625" style="5" customWidth="1"/>
    <col min="14056" max="14057" width="11.42578125" style="5"/>
    <col min="14058" max="14058" width="14.42578125" style="5" customWidth="1"/>
    <col min="14059" max="14059" width="16.42578125" style="5" customWidth="1"/>
    <col min="14060" max="14060" width="11.42578125" style="5"/>
    <col min="14061" max="14061" width="9.7109375" style="5" customWidth="1"/>
    <col min="14062" max="14063" width="11.42578125" style="5"/>
    <col min="14064" max="14064" width="7.28515625" style="5" customWidth="1"/>
    <col min="14065" max="14065" width="9.140625" style="5" customWidth="1"/>
    <col min="14066" max="14310" width="11.42578125" style="5"/>
    <col min="14311" max="14311" width="15.28515625" style="5" customWidth="1"/>
    <col min="14312" max="14313" width="11.42578125" style="5"/>
    <col min="14314" max="14314" width="14.42578125" style="5" customWidth="1"/>
    <col min="14315" max="14315" width="16.42578125" style="5" customWidth="1"/>
    <col min="14316" max="14316" width="11.42578125" style="5"/>
    <col min="14317" max="14317" width="9.7109375" style="5" customWidth="1"/>
    <col min="14318" max="14319" width="11.42578125" style="5"/>
    <col min="14320" max="14320" width="7.28515625" style="5" customWidth="1"/>
    <col min="14321" max="14321" width="9.140625" style="5" customWidth="1"/>
    <col min="14322" max="14566" width="11.42578125" style="5"/>
    <col min="14567" max="14567" width="15.28515625" style="5" customWidth="1"/>
    <col min="14568" max="14569" width="11.42578125" style="5"/>
    <col min="14570" max="14570" width="14.42578125" style="5" customWidth="1"/>
    <col min="14571" max="14571" width="16.42578125" style="5" customWidth="1"/>
    <col min="14572" max="14572" width="11.42578125" style="5"/>
    <col min="14573" max="14573" width="9.7109375" style="5" customWidth="1"/>
    <col min="14574" max="14575" width="11.42578125" style="5"/>
    <col min="14576" max="14576" width="7.28515625" style="5" customWidth="1"/>
    <col min="14577" max="14577" width="9.140625" style="5" customWidth="1"/>
    <col min="14578" max="14822" width="11.42578125" style="5"/>
    <col min="14823" max="14823" width="15.28515625" style="5" customWidth="1"/>
    <col min="14824" max="14825" width="11.42578125" style="5"/>
    <col min="14826" max="14826" width="14.42578125" style="5" customWidth="1"/>
    <col min="14827" max="14827" width="16.42578125" style="5" customWidth="1"/>
    <col min="14828" max="14828" width="11.42578125" style="5"/>
    <col min="14829" max="14829" width="9.7109375" style="5" customWidth="1"/>
    <col min="14830" max="14831" width="11.42578125" style="5"/>
    <col min="14832" max="14832" width="7.28515625" style="5" customWidth="1"/>
    <col min="14833" max="14833" width="9.140625" style="5" customWidth="1"/>
    <col min="14834" max="15078" width="11.42578125" style="5"/>
    <col min="15079" max="15079" width="15.28515625" style="5" customWidth="1"/>
    <col min="15080" max="15081" width="11.42578125" style="5"/>
    <col min="15082" max="15082" width="14.42578125" style="5" customWidth="1"/>
    <col min="15083" max="15083" width="16.42578125" style="5" customWidth="1"/>
    <col min="15084" max="15084" width="11.42578125" style="5"/>
    <col min="15085" max="15085" width="9.7109375" style="5" customWidth="1"/>
    <col min="15086" max="15087" width="11.42578125" style="5"/>
    <col min="15088" max="15088" width="7.28515625" style="5" customWidth="1"/>
    <col min="15089" max="15089" width="9.140625" style="5" customWidth="1"/>
    <col min="15090" max="15334" width="11.42578125" style="5"/>
    <col min="15335" max="15335" width="15.28515625" style="5" customWidth="1"/>
    <col min="15336" max="15337" width="11.42578125" style="5"/>
    <col min="15338" max="15338" width="14.42578125" style="5" customWidth="1"/>
    <col min="15339" max="15339" width="16.42578125" style="5" customWidth="1"/>
    <col min="15340" max="15340" width="11.42578125" style="5"/>
    <col min="15341" max="15341" width="9.7109375" style="5" customWidth="1"/>
    <col min="15342" max="15343" width="11.42578125" style="5"/>
    <col min="15344" max="15344" width="7.28515625" style="5" customWidth="1"/>
    <col min="15345" max="15345" width="9.140625" style="5" customWidth="1"/>
    <col min="15346" max="15590" width="11.42578125" style="5"/>
    <col min="15591" max="15591" width="15.28515625" style="5" customWidth="1"/>
    <col min="15592" max="15593" width="11.42578125" style="5"/>
    <col min="15594" max="15594" width="14.42578125" style="5" customWidth="1"/>
    <col min="15595" max="15595" width="16.42578125" style="5" customWidth="1"/>
    <col min="15596" max="15596" width="11.42578125" style="5"/>
    <col min="15597" max="15597" width="9.7109375" style="5" customWidth="1"/>
    <col min="15598" max="15599" width="11.42578125" style="5"/>
    <col min="15600" max="15600" width="7.28515625" style="5" customWidth="1"/>
    <col min="15601" max="15601" width="9.140625" style="5" customWidth="1"/>
    <col min="15602" max="15846" width="11.42578125" style="5"/>
    <col min="15847" max="15847" width="15.28515625" style="5" customWidth="1"/>
    <col min="15848" max="15849" width="11.42578125" style="5"/>
    <col min="15850" max="15850" width="14.42578125" style="5" customWidth="1"/>
    <col min="15851" max="15851" width="16.42578125" style="5" customWidth="1"/>
    <col min="15852" max="15852" width="11.42578125" style="5"/>
    <col min="15853" max="15853" width="9.7109375" style="5" customWidth="1"/>
    <col min="15854" max="15855" width="11.42578125" style="5"/>
    <col min="15856" max="15856" width="7.28515625" style="5" customWidth="1"/>
    <col min="15857" max="15857" width="9.140625" style="5" customWidth="1"/>
    <col min="15858" max="16102" width="11.42578125" style="5"/>
    <col min="16103" max="16103" width="15.28515625" style="5" customWidth="1"/>
    <col min="16104" max="16105" width="11.42578125" style="5"/>
    <col min="16106" max="16106" width="14.42578125" style="5" customWidth="1"/>
    <col min="16107" max="16107" width="16.42578125" style="5" customWidth="1"/>
    <col min="16108" max="16108" width="11.42578125" style="5"/>
    <col min="16109" max="16109" width="9.7109375" style="5" customWidth="1"/>
    <col min="16110" max="16111" width="11.42578125" style="5"/>
    <col min="16112" max="16112" width="7.28515625" style="5" customWidth="1"/>
    <col min="16113" max="16113" width="9.140625" style="5" customWidth="1"/>
    <col min="16114" max="16384" width="11.42578125" style="5"/>
  </cols>
  <sheetData>
    <row r="1" spans="1:15" ht="51.6" customHeight="1" x14ac:dyDescent="0.25">
      <c r="A1" s="89" t="s">
        <v>210</v>
      </c>
      <c r="B1" s="89"/>
      <c r="C1" s="89"/>
      <c r="D1" s="89"/>
      <c r="E1" s="89"/>
      <c r="F1" s="89"/>
      <c r="G1" s="89"/>
      <c r="H1" s="89"/>
      <c r="I1" s="89"/>
      <c r="J1" s="89"/>
      <c r="K1" s="89"/>
      <c r="L1" s="89"/>
      <c r="M1" s="89"/>
      <c r="N1" s="89"/>
      <c r="O1" s="89"/>
    </row>
    <row r="2" spans="1:15" ht="63.6" customHeight="1" x14ac:dyDescent="0.25">
      <c r="A2" s="94" t="s">
        <v>204</v>
      </c>
      <c r="B2" s="94"/>
      <c r="C2" s="94"/>
      <c r="D2" s="94"/>
      <c r="E2" s="94"/>
      <c r="F2" s="94"/>
      <c r="G2" s="28"/>
      <c r="H2" s="95" t="s">
        <v>211</v>
      </c>
      <c r="I2" s="95"/>
      <c r="J2" s="95"/>
      <c r="K2" s="95"/>
      <c r="L2" s="95"/>
      <c r="M2" s="95"/>
      <c r="N2" s="95"/>
      <c r="O2" s="29"/>
    </row>
    <row r="3" spans="1:15" ht="27.6" customHeight="1" x14ac:dyDescent="0.25">
      <c r="A3" s="3" t="s">
        <v>6</v>
      </c>
      <c r="B3" s="92"/>
      <c r="C3" s="92"/>
      <c r="D3" s="92"/>
      <c r="E3" s="92"/>
      <c r="F3" s="92"/>
      <c r="H3" s="90" t="s">
        <v>195</v>
      </c>
      <c r="I3" s="91"/>
      <c r="J3" s="93"/>
      <c r="K3" s="93"/>
      <c r="L3" s="93"/>
      <c r="M3" s="93"/>
      <c r="N3" s="93"/>
      <c r="O3" s="7"/>
    </row>
    <row r="4" spans="1:15" ht="27.6" customHeight="1" x14ac:dyDescent="0.25">
      <c r="A4" s="81" t="s">
        <v>8</v>
      </c>
      <c r="B4" s="83" t="e">
        <f>VLOOKUP(B3,Hoja4!$A$2:$D$423,2,FALSE)</f>
        <v>#N/A</v>
      </c>
      <c r="C4" s="84"/>
      <c r="D4" s="84"/>
      <c r="E4" s="84"/>
      <c r="F4" s="85"/>
      <c r="G4" s="30"/>
      <c r="H4" s="74" t="s">
        <v>9</v>
      </c>
      <c r="I4" s="74"/>
      <c r="J4" s="80" t="e">
        <f>VLOOKUP(J3,Hoja4!$E$2:$F$423,2,FALSE)</f>
        <v>#N/A</v>
      </c>
      <c r="K4" s="80"/>
      <c r="L4" s="80"/>
      <c r="M4" s="80"/>
      <c r="N4" s="80"/>
      <c r="O4" s="30"/>
    </row>
    <row r="5" spans="1:15" ht="27.6" customHeight="1" x14ac:dyDescent="0.25">
      <c r="A5" s="82"/>
      <c r="B5" s="86"/>
      <c r="C5" s="87"/>
      <c r="D5" s="87"/>
      <c r="E5" s="87"/>
      <c r="F5" s="88"/>
      <c r="G5" s="30"/>
      <c r="H5" s="74"/>
      <c r="I5" s="74"/>
      <c r="J5" s="80"/>
      <c r="K5" s="80"/>
      <c r="L5" s="80"/>
      <c r="M5" s="80"/>
      <c r="N5" s="80"/>
      <c r="O5" s="30"/>
    </row>
    <row r="6" spans="1:15" ht="50.45" customHeight="1" x14ac:dyDescent="0.25">
      <c r="A6" s="31" t="s">
        <v>7</v>
      </c>
      <c r="B6" s="79" t="e">
        <f>VLOOKUP(B3,Hoja4!$A$2:$D$423,3,FALSE)</f>
        <v>#N/A</v>
      </c>
      <c r="C6" s="79"/>
      <c r="D6" s="79"/>
      <c r="E6" s="79"/>
      <c r="F6" s="79"/>
      <c r="G6" s="30"/>
      <c r="H6" s="74"/>
      <c r="I6" s="74"/>
      <c r="J6" s="80"/>
      <c r="K6" s="80"/>
      <c r="L6" s="80"/>
      <c r="M6" s="80"/>
      <c r="N6" s="80"/>
      <c r="O6" s="30"/>
    </row>
    <row r="7" spans="1:15" ht="27.6" customHeight="1" x14ac:dyDescent="0.25">
      <c r="A7" s="31" t="s">
        <v>194</v>
      </c>
      <c r="B7" s="79" t="e">
        <f>VLOOKUP(B3,Hoja4!$A$2:$D$423,4,FALSE)</f>
        <v>#N/A</v>
      </c>
      <c r="C7" s="79"/>
      <c r="D7" s="79"/>
      <c r="E7" s="79"/>
      <c r="F7" s="79"/>
      <c r="G7" s="29"/>
      <c r="H7" s="30"/>
      <c r="I7" s="30"/>
      <c r="J7" s="30"/>
      <c r="K7" s="30"/>
      <c r="L7" s="30"/>
      <c r="M7" s="30"/>
      <c r="N7" s="30"/>
      <c r="O7" s="30"/>
    </row>
    <row r="8" spans="1:15" ht="27.6" customHeight="1" x14ac:dyDescent="0.25">
      <c r="A8" s="32"/>
      <c r="B8" s="33"/>
      <c r="C8" s="33"/>
      <c r="D8" s="33"/>
      <c r="E8" s="33"/>
      <c r="F8" s="33"/>
      <c r="G8" s="34"/>
      <c r="H8" s="34"/>
      <c r="I8" s="34"/>
      <c r="J8" s="34"/>
      <c r="K8" s="34"/>
      <c r="L8" s="34"/>
      <c r="M8" s="34"/>
      <c r="N8" s="34"/>
      <c r="O8" s="34"/>
    </row>
    <row r="9" spans="1:15" ht="27.6" customHeight="1" x14ac:dyDescent="0.25">
      <c r="A9" s="62" t="s">
        <v>708</v>
      </c>
      <c r="B9" s="62"/>
      <c r="C9" s="62"/>
      <c r="D9" s="62"/>
      <c r="E9" s="62"/>
      <c r="F9" s="62"/>
      <c r="G9" s="62"/>
      <c r="H9" s="62"/>
      <c r="I9" s="62"/>
      <c r="J9" s="62"/>
      <c r="K9" s="62"/>
      <c r="L9" s="62"/>
      <c r="M9" s="62"/>
      <c r="N9" s="62"/>
      <c r="O9" s="62"/>
    </row>
    <row r="10" spans="1:15" ht="27.6" customHeight="1" x14ac:dyDescent="0.25">
      <c r="A10" s="63"/>
      <c r="B10" s="63"/>
      <c r="C10" s="63"/>
      <c r="D10" s="63"/>
      <c r="E10" s="63"/>
      <c r="F10" s="63"/>
      <c r="G10" s="63"/>
      <c r="H10" s="63"/>
      <c r="I10" s="63"/>
      <c r="J10" s="63"/>
      <c r="K10" s="63"/>
      <c r="L10" s="63"/>
      <c r="M10" s="63"/>
      <c r="N10" s="63"/>
      <c r="O10" s="63"/>
    </row>
    <row r="11" spans="1:15" ht="27.6" customHeight="1" x14ac:dyDescent="0.25">
      <c r="A11" s="63"/>
      <c r="B11" s="63"/>
      <c r="C11" s="63"/>
      <c r="D11" s="63"/>
      <c r="E11" s="63"/>
      <c r="F11" s="63"/>
      <c r="G11" s="63"/>
      <c r="H11" s="63"/>
      <c r="I11" s="63"/>
      <c r="J11" s="63"/>
      <c r="K11" s="63"/>
      <c r="L11" s="63"/>
      <c r="M11" s="63"/>
      <c r="N11" s="63"/>
      <c r="O11" s="63"/>
    </row>
    <row r="12" spans="1:15" ht="27.6" customHeight="1" x14ac:dyDescent="0.25">
      <c r="A12" s="63"/>
      <c r="B12" s="63"/>
      <c r="C12" s="63"/>
      <c r="D12" s="63"/>
      <c r="E12" s="63"/>
      <c r="F12" s="63"/>
      <c r="G12" s="63"/>
      <c r="H12" s="63"/>
      <c r="I12" s="63"/>
      <c r="J12" s="63"/>
      <c r="K12" s="63"/>
      <c r="L12" s="63"/>
      <c r="M12" s="63"/>
      <c r="N12" s="63"/>
      <c r="O12" s="63"/>
    </row>
    <row r="13" spans="1:15" ht="27.6" customHeight="1" x14ac:dyDescent="0.25">
      <c r="A13" s="63"/>
      <c r="B13" s="63"/>
      <c r="C13" s="63"/>
      <c r="D13" s="63"/>
      <c r="E13" s="63"/>
      <c r="F13" s="63"/>
      <c r="G13" s="63"/>
      <c r="H13" s="63"/>
      <c r="I13" s="63"/>
      <c r="J13" s="63"/>
      <c r="K13" s="63"/>
      <c r="L13" s="63"/>
      <c r="M13" s="63"/>
      <c r="N13" s="63"/>
      <c r="O13" s="63"/>
    </row>
    <row r="14" spans="1:15" ht="78.75" customHeight="1" x14ac:dyDescent="0.25">
      <c r="A14" s="64"/>
      <c r="B14" s="64"/>
      <c r="C14" s="64"/>
      <c r="D14" s="64"/>
      <c r="E14" s="64"/>
      <c r="F14" s="64"/>
      <c r="G14" s="64"/>
      <c r="H14" s="64"/>
      <c r="I14" s="64"/>
      <c r="J14" s="64"/>
      <c r="K14" s="64"/>
      <c r="L14" s="64"/>
      <c r="M14" s="64"/>
      <c r="N14" s="64"/>
      <c r="O14" s="64"/>
    </row>
    <row r="15" spans="1:15" ht="27.6" customHeight="1" x14ac:dyDescent="0.25">
      <c r="A15" s="14"/>
      <c r="B15" s="14"/>
      <c r="C15" s="14"/>
      <c r="D15" s="14"/>
      <c r="E15" s="14"/>
      <c r="F15" s="14"/>
      <c r="G15" s="14"/>
      <c r="H15" s="14"/>
      <c r="I15" s="14"/>
      <c r="J15" s="14"/>
      <c r="K15" s="14"/>
      <c r="L15" s="14"/>
      <c r="M15" s="14"/>
      <c r="N15" s="14"/>
      <c r="O15" s="21"/>
    </row>
    <row r="16" spans="1:15" s="1" customFormat="1" ht="37.5" customHeight="1" x14ac:dyDescent="0.25">
      <c r="A16" s="74" t="s">
        <v>0</v>
      </c>
      <c r="B16" s="74" t="s">
        <v>219</v>
      </c>
      <c r="C16" s="74" t="s">
        <v>202</v>
      </c>
      <c r="D16" s="50" t="s">
        <v>203</v>
      </c>
      <c r="E16" s="74" t="s">
        <v>10</v>
      </c>
      <c r="F16" s="74"/>
      <c r="G16" s="74"/>
      <c r="H16" s="74"/>
      <c r="I16" s="74"/>
      <c r="J16" s="74"/>
      <c r="K16" s="55" t="s">
        <v>221</v>
      </c>
      <c r="L16" s="55" t="s">
        <v>222</v>
      </c>
      <c r="M16" s="78" t="s">
        <v>16</v>
      </c>
      <c r="N16" s="78" t="s">
        <v>196</v>
      </c>
      <c r="O16" s="2"/>
    </row>
    <row r="17" spans="1:14" s="1" customFormat="1" ht="48.75" customHeight="1" x14ac:dyDescent="0.25">
      <c r="A17" s="74"/>
      <c r="B17" s="74"/>
      <c r="C17" s="74"/>
      <c r="D17" s="51"/>
      <c r="E17" s="74" t="s">
        <v>3</v>
      </c>
      <c r="F17" s="74"/>
      <c r="G17" s="74" t="s">
        <v>4</v>
      </c>
      <c r="H17" s="74"/>
      <c r="I17" s="74" t="s">
        <v>5</v>
      </c>
      <c r="J17" s="74"/>
      <c r="K17" s="56"/>
      <c r="L17" s="56"/>
      <c r="M17" s="78"/>
      <c r="N17" s="78"/>
    </row>
    <row r="18" spans="1:14" s="1" customFormat="1" ht="48.75" customHeight="1" x14ac:dyDescent="0.25">
      <c r="A18" s="74"/>
      <c r="B18" s="74"/>
      <c r="C18" s="74"/>
      <c r="D18" s="52"/>
      <c r="E18" s="39" t="s">
        <v>217</v>
      </c>
      <c r="F18" s="39" t="s">
        <v>218</v>
      </c>
      <c r="G18" s="39" t="s">
        <v>217</v>
      </c>
      <c r="H18" s="39" t="s">
        <v>218</v>
      </c>
      <c r="I18" s="39" t="s">
        <v>217</v>
      </c>
      <c r="J18" s="39" t="s">
        <v>218</v>
      </c>
      <c r="K18" s="57"/>
      <c r="L18" s="57"/>
      <c r="M18" s="78"/>
      <c r="N18" s="78"/>
    </row>
    <row r="19" spans="1:14" ht="21.6" customHeight="1" x14ac:dyDescent="0.25">
      <c r="A19" s="35">
        <v>0</v>
      </c>
      <c r="B19" s="18"/>
      <c r="C19" s="18"/>
      <c r="D19" s="16">
        <f>B19</f>
        <v>0</v>
      </c>
      <c r="E19" s="18"/>
      <c r="F19" s="18"/>
      <c r="G19" s="18"/>
      <c r="H19" s="18"/>
      <c r="I19" s="18"/>
      <c r="J19" s="18"/>
      <c r="K19" s="22">
        <f>E19+G19+I19</f>
        <v>0</v>
      </c>
      <c r="L19" s="22">
        <f>K19-D19</f>
        <v>0</v>
      </c>
      <c r="M19" s="18"/>
      <c r="N19" s="18"/>
    </row>
    <row r="20" spans="1:14" ht="21.6" customHeight="1" x14ac:dyDescent="0.25">
      <c r="A20" s="35">
        <v>1</v>
      </c>
      <c r="B20" s="18"/>
      <c r="C20" s="18"/>
      <c r="D20" s="16">
        <f>B19-C19+C20</f>
        <v>0</v>
      </c>
      <c r="E20" s="18"/>
      <c r="F20" s="18"/>
      <c r="G20" s="18"/>
      <c r="H20" s="18"/>
      <c r="I20" s="18"/>
      <c r="J20" s="18"/>
      <c r="K20" s="22">
        <f t="shared" ref="K20:K38" si="0">E20+G20+I20</f>
        <v>0</v>
      </c>
      <c r="L20" s="22">
        <f t="shared" ref="L20:L38" si="1">K20-D20</f>
        <v>0</v>
      </c>
      <c r="M20" s="18"/>
      <c r="N20" s="18"/>
    </row>
    <row r="21" spans="1:14" ht="21.6" customHeight="1" x14ac:dyDescent="0.25">
      <c r="A21" s="35">
        <v>2</v>
      </c>
      <c r="B21" s="18"/>
      <c r="C21" s="18"/>
      <c r="D21" s="16">
        <f t="shared" ref="D21:D24" si="2">B20-C20+C21</f>
        <v>0</v>
      </c>
      <c r="E21" s="18"/>
      <c r="F21" s="18"/>
      <c r="G21" s="18"/>
      <c r="H21" s="18"/>
      <c r="I21" s="18"/>
      <c r="J21" s="18"/>
      <c r="K21" s="22">
        <f t="shared" si="0"/>
        <v>0</v>
      </c>
      <c r="L21" s="22">
        <f t="shared" si="1"/>
        <v>0</v>
      </c>
      <c r="M21" s="18"/>
      <c r="N21" s="18"/>
    </row>
    <row r="22" spans="1:14" ht="21.6" customHeight="1" x14ac:dyDescent="0.25">
      <c r="A22" s="35">
        <v>3</v>
      </c>
      <c r="B22" s="18"/>
      <c r="C22" s="18"/>
      <c r="D22" s="16">
        <f t="shared" si="2"/>
        <v>0</v>
      </c>
      <c r="E22" s="18"/>
      <c r="F22" s="18"/>
      <c r="G22" s="18"/>
      <c r="H22" s="18"/>
      <c r="I22" s="18"/>
      <c r="J22" s="18"/>
      <c r="K22" s="22">
        <f t="shared" si="0"/>
        <v>0</v>
      </c>
      <c r="L22" s="22">
        <f t="shared" si="1"/>
        <v>0</v>
      </c>
      <c r="M22" s="18"/>
      <c r="N22" s="18"/>
    </row>
    <row r="23" spans="1:14" ht="21.6" customHeight="1" x14ac:dyDescent="0.25">
      <c r="A23" s="35">
        <v>4</v>
      </c>
      <c r="B23" s="18"/>
      <c r="C23" s="18"/>
      <c r="D23" s="16">
        <f t="shared" si="2"/>
        <v>0</v>
      </c>
      <c r="E23" s="18"/>
      <c r="F23" s="18"/>
      <c r="G23" s="18"/>
      <c r="H23" s="18"/>
      <c r="I23" s="18"/>
      <c r="J23" s="18"/>
      <c r="K23" s="22">
        <f t="shared" si="0"/>
        <v>0</v>
      </c>
      <c r="L23" s="22">
        <f t="shared" si="1"/>
        <v>0</v>
      </c>
      <c r="M23" s="18"/>
      <c r="N23" s="18"/>
    </row>
    <row r="24" spans="1:14" ht="21.6" customHeight="1" x14ac:dyDescent="0.25">
      <c r="A24" s="35">
        <v>5</v>
      </c>
      <c r="B24" s="18"/>
      <c r="C24" s="18"/>
      <c r="D24" s="16">
        <f t="shared" si="2"/>
        <v>0</v>
      </c>
      <c r="E24" s="18"/>
      <c r="F24" s="18"/>
      <c r="G24" s="18"/>
      <c r="H24" s="18"/>
      <c r="I24" s="18"/>
      <c r="J24" s="18"/>
      <c r="K24" s="22">
        <f t="shared" si="0"/>
        <v>0</v>
      </c>
      <c r="L24" s="22">
        <f t="shared" si="1"/>
        <v>0</v>
      </c>
      <c r="M24" s="18"/>
      <c r="N24" s="18"/>
    </row>
    <row r="25" spans="1:14" ht="21.6" customHeight="1" x14ac:dyDescent="0.25">
      <c r="A25" s="39" t="s">
        <v>15</v>
      </c>
      <c r="B25" s="19"/>
      <c r="C25" s="19"/>
      <c r="D25" s="37">
        <f>B25</f>
        <v>0</v>
      </c>
      <c r="E25" s="19"/>
      <c r="F25" s="19"/>
      <c r="G25" s="19"/>
      <c r="H25" s="19"/>
      <c r="I25" s="19"/>
      <c r="J25" s="19"/>
      <c r="K25" s="22">
        <f t="shared" si="0"/>
        <v>0</v>
      </c>
      <c r="L25" s="22">
        <f t="shared" si="1"/>
        <v>0</v>
      </c>
      <c r="M25" s="19"/>
      <c r="N25" s="19"/>
    </row>
    <row r="26" spans="1:14" ht="21.6" customHeight="1" x14ac:dyDescent="0.25">
      <c r="A26" s="39" t="s">
        <v>2</v>
      </c>
      <c r="B26" s="19"/>
      <c r="C26" s="19"/>
      <c r="D26" s="37">
        <f>B26</f>
        <v>0</v>
      </c>
      <c r="E26" s="19"/>
      <c r="F26" s="19"/>
      <c r="G26" s="19"/>
      <c r="H26" s="19"/>
      <c r="I26" s="19"/>
      <c r="J26" s="19"/>
      <c r="K26" s="22">
        <f t="shared" si="0"/>
        <v>0</v>
      </c>
      <c r="L26" s="22">
        <f t="shared" si="1"/>
        <v>0</v>
      </c>
      <c r="M26" s="19"/>
      <c r="N26" s="19"/>
    </row>
    <row r="27" spans="1:14" ht="21.6" customHeight="1" x14ac:dyDescent="0.25">
      <c r="A27" s="35">
        <v>6</v>
      </c>
      <c r="B27" s="18"/>
      <c r="C27" s="18"/>
      <c r="D27" s="16">
        <f>B24-C24+C27</f>
        <v>0</v>
      </c>
      <c r="E27" s="18"/>
      <c r="F27" s="18"/>
      <c r="G27" s="18"/>
      <c r="H27" s="18"/>
      <c r="I27" s="18"/>
      <c r="J27" s="18"/>
      <c r="K27" s="22">
        <f t="shared" si="0"/>
        <v>0</v>
      </c>
      <c r="L27" s="22">
        <f t="shared" si="1"/>
        <v>0</v>
      </c>
      <c r="M27" s="18"/>
      <c r="N27" s="18"/>
    </row>
    <row r="28" spans="1:14" ht="21.6" customHeight="1" x14ac:dyDescent="0.25">
      <c r="A28" s="40" t="s">
        <v>709</v>
      </c>
      <c r="B28" s="18"/>
      <c r="C28" s="18"/>
      <c r="D28" s="16">
        <f>B28</f>
        <v>0</v>
      </c>
      <c r="E28" s="18"/>
      <c r="F28" s="18"/>
      <c r="G28" s="18"/>
      <c r="H28" s="18"/>
      <c r="I28" s="18"/>
      <c r="J28" s="18"/>
      <c r="K28" s="22">
        <f t="shared" si="0"/>
        <v>0</v>
      </c>
      <c r="L28" s="22">
        <f t="shared" si="1"/>
        <v>0</v>
      </c>
      <c r="M28" s="18"/>
      <c r="N28" s="18"/>
    </row>
    <row r="29" spans="1:14" ht="21.6" customHeight="1" x14ac:dyDescent="0.25">
      <c r="A29" s="35">
        <v>7</v>
      </c>
      <c r="B29" s="18"/>
      <c r="C29" s="18"/>
      <c r="D29" s="16">
        <f>B27-C27+C29</f>
        <v>0</v>
      </c>
      <c r="E29" s="18"/>
      <c r="F29" s="18"/>
      <c r="G29" s="18"/>
      <c r="H29" s="18"/>
      <c r="I29" s="18"/>
      <c r="J29" s="18"/>
      <c r="K29" s="22">
        <f t="shared" si="0"/>
        <v>0</v>
      </c>
      <c r="L29" s="22">
        <f t="shared" si="1"/>
        <v>0</v>
      </c>
      <c r="M29" s="18"/>
      <c r="N29" s="18"/>
    </row>
    <row r="30" spans="1:14" ht="21.6" customHeight="1" x14ac:dyDescent="0.25">
      <c r="A30" s="35">
        <v>8</v>
      </c>
      <c r="B30" s="18"/>
      <c r="C30" s="18"/>
      <c r="D30" s="16">
        <f>B29-C29+C30</f>
        <v>0</v>
      </c>
      <c r="E30" s="18"/>
      <c r="F30" s="18"/>
      <c r="G30" s="18"/>
      <c r="H30" s="18"/>
      <c r="I30" s="18"/>
      <c r="J30" s="18"/>
      <c r="K30" s="22">
        <f t="shared" si="0"/>
        <v>0</v>
      </c>
      <c r="L30" s="22">
        <f t="shared" si="1"/>
        <v>0</v>
      </c>
      <c r="M30" s="18"/>
      <c r="N30" s="18"/>
    </row>
    <row r="31" spans="1:14" ht="21.6" customHeight="1" x14ac:dyDescent="0.25">
      <c r="A31" s="40" t="s">
        <v>710</v>
      </c>
      <c r="B31" s="18"/>
      <c r="C31" s="18"/>
      <c r="D31" s="16">
        <f>B28</f>
        <v>0</v>
      </c>
      <c r="E31" s="18"/>
      <c r="F31" s="18"/>
      <c r="G31" s="18"/>
      <c r="H31" s="18"/>
      <c r="I31" s="18"/>
      <c r="J31" s="18"/>
      <c r="K31" s="22">
        <f t="shared" si="0"/>
        <v>0</v>
      </c>
      <c r="L31" s="22">
        <f t="shared" si="1"/>
        <v>0</v>
      </c>
      <c r="M31" s="18"/>
      <c r="N31" s="18"/>
    </row>
    <row r="32" spans="1:14" ht="21.6" customHeight="1" x14ac:dyDescent="0.25">
      <c r="A32" s="35">
        <v>9</v>
      </c>
      <c r="B32" s="18"/>
      <c r="C32" s="18"/>
      <c r="D32" s="16">
        <f>B30-C30+C32</f>
        <v>0</v>
      </c>
      <c r="E32" s="18"/>
      <c r="F32" s="18"/>
      <c r="G32" s="18"/>
      <c r="H32" s="18"/>
      <c r="I32" s="18"/>
      <c r="J32" s="18"/>
      <c r="K32" s="22">
        <f t="shared" si="0"/>
        <v>0</v>
      </c>
      <c r="L32" s="22">
        <f t="shared" si="1"/>
        <v>0</v>
      </c>
      <c r="M32" s="18"/>
      <c r="N32" s="18"/>
    </row>
    <row r="33" spans="1:15" ht="21.6" customHeight="1" x14ac:dyDescent="0.25">
      <c r="A33" s="35" t="s">
        <v>198</v>
      </c>
      <c r="B33" s="18"/>
      <c r="C33" s="18"/>
      <c r="D33" s="53">
        <f>B32-C32+C33+C34</f>
        <v>0</v>
      </c>
      <c r="E33" s="18"/>
      <c r="F33" s="18"/>
      <c r="G33" s="18"/>
      <c r="H33" s="18"/>
      <c r="I33" s="18"/>
      <c r="J33" s="18"/>
      <c r="K33" s="22">
        <f t="shared" si="0"/>
        <v>0</v>
      </c>
      <c r="L33" s="22">
        <f t="shared" si="1"/>
        <v>0</v>
      </c>
      <c r="M33" s="18"/>
      <c r="N33" s="18"/>
    </row>
    <row r="34" spans="1:15" ht="21.6" customHeight="1" x14ac:dyDescent="0.25">
      <c r="A34" s="35" t="s">
        <v>199</v>
      </c>
      <c r="B34" s="18"/>
      <c r="C34" s="18"/>
      <c r="D34" s="54"/>
      <c r="E34" s="18"/>
      <c r="F34" s="18"/>
      <c r="G34" s="18"/>
      <c r="H34" s="18"/>
      <c r="I34" s="18"/>
      <c r="J34" s="18"/>
      <c r="K34" s="22">
        <f t="shared" si="0"/>
        <v>0</v>
      </c>
      <c r="L34" s="22">
        <f t="shared" si="1"/>
        <v>0</v>
      </c>
      <c r="M34" s="18"/>
      <c r="N34" s="18"/>
    </row>
    <row r="35" spans="1:15" ht="21.6" customHeight="1" x14ac:dyDescent="0.25">
      <c r="A35" s="35" t="s">
        <v>200</v>
      </c>
      <c r="B35" s="18"/>
      <c r="C35" s="18"/>
      <c r="D35" s="16">
        <f>B33-C33+C35</f>
        <v>0</v>
      </c>
      <c r="E35" s="18"/>
      <c r="F35" s="18"/>
      <c r="G35" s="18"/>
      <c r="H35" s="18"/>
      <c r="I35" s="18"/>
      <c r="J35" s="18"/>
      <c r="K35" s="22">
        <f t="shared" si="0"/>
        <v>0</v>
      </c>
      <c r="L35" s="22">
        <f t="shared" si="1"/>
        <v>0</v>
      </c>
      <c r="M35" s="18"/>
      <c r="N35" s="18"/>
    </row>
    <row r="36" spans="1:15" ht="21.6" customHeight="1" x14ac:dyDescent="0.25">
      <c r="A36" s="35" t="s">
        <v>201</v>
      </c>
      <c r="B36" s="18"/>
      <c r="C36" s="18"/>
      <c r="D36" s="16">
        <f>B34-C34+C36</f>
        <v>0</v>
      </c>
      <c r="E36" s="18"/>
      <c r="F36" s="18"/>
      <c r="G36" s="18"/>
      <c r="H36" s="18"/>
      <c r="I36" s="18"/>
      <c r="J36" s="18"/>
      <c r="K36" s="22">
        <f t="shared" si="0"/>
        <v>0</v>
      </c>
      <c r="L36" s="22">
        <f t="shared" si="1"/>
        <v>0</v>
      </c>
      <c r="M36" s="18"/>
      <c r="N36" s="18"/>
    </row>
    <row r="37" spans="1:15" ht="21.6" customHeight="1" x14ac:dyDescent="0.25">
      <c r="A37" s="35">
        <v>12</v>
      </c>
      <c r="B37" s="18"/>
      <c r="C37" s="18"/>
      <c r="D37" s="16">
        <f>B37</f>
        <v>0</v>
      </c>
      <c r="E37" s="18"/>
      <c r="F37" s="18"/>
      <c r="G37" s="18"/>
      <c r="H37" s="18"/>
      <c r="I37" s="18"/>
      <c r="J37" s="18"/>
      <c r="K37" s="22">
        <f t="shared" si="0"/>
        <v>0</v>
      </c>
      <c r="L37" s="22">
        <f t="shared" si="1"/>
        <v>0</v>
      </c>
      <c r="M37" s="18"/>
      <c r="N37" s="18"/>
    </row>
    <row r="38" spans="1:15" ht="21.6" customHeight="1" x14ac:dyDescent="0.25">
      <c r="A38" s="35">
        <v>13</v>
      </c>
      <c r="B38" s="18"/>
      <c r="C38" s="18"/>
      <c r="D38" s="16">
        <f>B37-C37+C38</f>
        <v>0</v>
      </c>
      <c r="E38" s="18"/>
      <c r="F38" s="18"/>
      <c r="G38" s="18"/>
      <c r="H38" s="18"/>
      <c r="I38" s="18"/>
      <c r="J38" s="18"/>
      <c r="K38" s="22">
        <f t="shared" si="0"/>
        <v>0</v>
      </c>
      <c r="L38" s="22">
        <f t="shared" si="1"/>
        <v>0</v>
      </c>
      <c r="M38" s="18"/>
      <c r="N38" s="18"/>
    </row>
    <row r="39" spans="1:15" ht="21.6" customHeight="1" x14ac:dyDescent="0.25">
      <c r="A39" s="36" t="s">
        <v>1</v>
      </c>
      <c r="B39" s="17">
        <f>SUM(B19:B38)</f>
        <v>0</v>
      </c>
      <c r="C39" s="17">
        <f>SUM(C19:C38)</f>
        <v>0</v>
      </c>
      <c r="D39" s="20" t="s">
        <v>197</v>
      </c>
      <c r="E39" s="17">
        <f t="shared" ref="E39:J39" si="3">SUM(E19:E38)</f>
        <v>0</v>
      </c>
      <c r="F39" s="17">
        <f t="shared" si="3"/>
        <v>0</v>
      </c>
      <c r="G39" s="17">
        <f t="shared" si="3"/>
        <v>0</v>
      </c>
      <c r="H39" s="17">
        <f t="shared" si="3"/>
        <v>0</v>
      </c>
      <c r="I39" s="17">
        <f t="shared" si="3"/>
        <v>0</v>
      </c>
      <c r="J39" s="17">
        <f t="shared" si="3"/>
        <v>0</v>
      </c>
      <c r="K39" s="17">
        <f>SUM(K19:K38)</f>
        <v>0</v>
      </c>
      <c r="L39" s="17">
        <f>SUM(L19:L38)</f>
        <v>0</v>
      </c>
      <c r="M39" s="20" t="s">
        <v>197</v>
      </c>
      <c r="N39" s="20" t="s">
        <v>197</v>
      </c>
    </row>
    <row r="40" spans="1:15" ht="21.6" customHeight="1" x14ac:dyDescent="0.25">
      <c r="A40" s="23"/>
      <c r="B40" s="24"/>
      <c r="C40" s="24"/>
      <c r="D40" s="25"/>
      <c r="E40" s="24"/>
      <c r="F40" s="24"/>
      <c r="G40" s="24"/>
      <c r="H40" s="24"/>
      <c r="I40" s="24"/>
      <c r="J40" s="24"/>
      <c r="K40" s="24"/>
      <c r="L40" s="24"/>
      <c r="M40" s="25"/>
      <c r="N40" s="25"/>
    </row>
    <row r="41" spans="1:15" ht="35.450000000000003" customHeight="1" x14ac:dyDescent="0.25">
      <c r="A41" s="65" t="s">
        <v>205</v>
      </c>
      <c r="B41" s="62"/>
      <c r="C41" s="62"/>
      <c r="D41" s="62"/>
      <c r="E41" s="62"/>
      <c r="F41" s="62"/>
      <c r="G41" s="62"/>
      <c r="H41" s="62"/>
      <c r="I41" s="62"/>
      <c r="J41" s="62"/>
      <c r="K41" s="62"/>
      <c r="L41" s="62"/>
      <c r="M41" s="62"/>
      <c r="N41" s="62"/>
      <c r="O41" s="66"/>
    </row>
    <row r="42" spans="1:15" ht="35.450000000000003" customHeight="1" x14ac:dyDescent="0.25">
      <c r="A42" s="67"/>
      <c r="B42" s="63"/>
      <c r="C42" s="63"/>
      <c r="D42" s="63"/>
      <c r="E42" s="63"/>
      <c r="F42" s="63"/>
      <c r="G42" s="63"/>
      <c r="H42" s="63"/>
      <c r="I42" s="63"/>
      <c r="J42" s="63"/>
      <c r="K42" s="63"/>
      <c r="L42" s="63"/>
      <c r="M42" s="63"/>
      <c r="N42" s="63"/>
      <c r="O42" s="68"/>
    </row>
    <row r="43" spans="1:15" ht="35.450000000000003" customHeight="1" x14ac:dyDescent="0.25">
      <c r="A43" s="69"/>
      <c r="B43" s="64"/>
      <c r="C43" s="64"/>
      <c r="D43" s="64"/>
      <c r="E43" s="64"/>
      <c r="F43" s="64"/>
      <c r="G43" s="64"/>
      <c r="H43" s="64"/>
      <c r="I43" s="64"/>
      <c r="J43" s="64"/>
      <c r="K43" s="64"/>
      <c r="L43" s="64"/>
      <c r="M43" s="64"/>
      <c r="N43" s="64"/>
      <c r="O43" s="70"/>
    </row>
    <row r="44" spans="1:15" ht="21.6" customHeight="1" x14ac:dyDescent="0.25">
      <c r="A44" s="23"/>
      <c r="B44" s="24"/>
      <c r="C44" s="24"/>
      <c r="D44" s="25"/>
      <c r="E44" s="24"/>
      <c r="F44" s="24"/>
      <c r="G44" s="24"/>
      <c r="H44" s="24"/>
      <c r="I44" s="24"/>
      <c r="J44" s="24"/>
      <c r="K44" s="24"/>
      <c r="L44" s="24"/>
      <c r="M44" s="25"/>
      <c r="N44" s="25"/>
    </row>
    <row r="45" spans="1:15" ht="36.6" customHeight="1" x14ac:dyDescent="0.25">
      <c r="A45" s="71" t="s">
        <v>0</v>
      </c>
      <c r="B45" s="74" t="s">
        <v>208</v>
      </c>
      <c r="C45" s="74" t="s">
        <v>202</v>
      </c>
      <c r="D45" s="50" t="s">
        <v>209</v>
      </c>
      <c r="E45" s="75" t="s">
        <v>10</v>
      </c>
      <c r="F45" s="76"/>
      <c r="G45" s="76"/>
      <c r="H45" s="76"/>
      <c r="I45" s="76"/>
      <c r="J45" s="77"/>
      <c r="K45" s="55" t="s">
        <v>221</v>
      </c>
      <c r="L45" s="55" t="s">
        <v>222</v>
      </c>
      <c r="M45" s="78" t="s">
        <v>16</v>
      </c>
      <c r="N45" s="78" t="s">
        <v>196</v>
      </c>
    </row>
    <row r="46" spans="1:15" ht="33" customHeight="1" x14ac:dyDescent="0.25">
      <c r="A46" s="72"/>
      <c r="B46" s="74"/>
      <c r="C46" s="74"/>
      <c r="D46" s="51"/>
      <c r="E46" s="75" t="s">
        <v>17</v>
      </c>
      <c r="F46" s="77"/>
      <c r="G46" s="75" t="s">
        <v>18</v>
      </c>
      <c r="H46" s="77"/>
      <c r="I46" s="75" t="s">
        <v>19</v>
      </c>
      <c r="J46" s="77"/>
      <c r="K46" s="56"/>
      <c r="L46" s="56"/>
      <c r="M46" s="78"/>
      <c r="N46" s="78"/>
    </row>
    <row r="47" spans="1:15" ht="46.9" customHeight="1" x14ac:dyDescent="0.25">
      <c r="A47" s="73"/>
      <c r="B47" s="74"/>
      <c r="C47" s="74"/>
      <c r="D47" s="52"/>
      <c r="E47" s="39" t="s">
        <v>217</v>
      </c>
      <c r="F47" s="39" t="s">
        <v>218</v>
      </c>
      <c r="G47" s="39" t="s">
        <v>217</v>
      </c>
      <c r="H47" s="39" t="s">
        <v>218</v>
      </c>
      <c r="I47" s="39" t="s">
        <v>217</v>
      </c>
      <c r="J47" s="39" t="s">
        <v>218</v>
      </c>
      <c r="K47" s="57"/>
      <c r="L47" s="57"/>
      <c r="M47" s="78"/>
      <c r="N47" s="78"/>
    </row>
    <row r="48" spans="1:15" ht="25.15" customHeight="1" x14ac:dyDescent="0.25">
      <c r="A48" s="35" t="s">
        <v>11</v>
      </c>
      <c r="B48" s="18"/>
      <c r="C48" s="18"/>
      <c r="D48" s="22"/>
      <c r="E48" s="18"/>
      <c r="F48" s="18"/>
      <c r="G48" s="18"/>
      <c r="H48" s="18"/>
      <c r="I48" s="18"/>
      <c r="J48" s="18"/>
      <c r="K48" s="22">
        <f>E48+G48+I48</f>
        <v>0</v>
      </c>
      <c r="L48" s="22">
        <f>K48-D48</f>
        <v>0</v>
      </c>
      <c r="M48" s="18"/>
      <c r="N48" s="18"/>
    </row>
    <row r="49" spans="1:15" ht="25.15" customHeight="1" x14ac:dyDescent="0.25">
      <c r="A49" s="35" t="s">
        <v>12</v>
      </c>
      <c r="B49" s="18"/>
      <c r="C49" s="18"/>
      <c r="D49" s="22"/>
      <c r="E49" s="18"/>
      <c r="F49" s="18"/>
      <c r="G49" s="18"/>
      <c r="H49" s="18"/>
      <c r="I49" s="18"/>
      <c r="J49" s="18"/>
      <c r="K49" s="22">
        <f t="shared" ref="K49:K53" si="4">E49+G49+I49</f>
        <v>0</v>
      </c>
      <c r="L49" s="22">
        <f t="shared" ref="L49:L53" si="5">K49-D49</f>
        <v>0</v>
      </c>
      <c r="M49" s="18"/>
      <c r="N49" s="18"/>
    </row>
    <row r="50" spans="1:15" ht="25.15" customHeight="1" x14ac:dyDescent="0.25">
      <c r="A50" s="35" t="s">
        <v>13</v>
      </c>
      <c r="B50" s="18"/>
      <c r="C50" s="18"/>
      <c r="D50" s="22"/>
      <c r="E50" s="18"/>
      <c r="F50" s="18"/>
      <c r="G50" s="18"/>
      <c r="H50" s="18"/>
      <c r="I50" s="18"/>
      <c r="J50" s="18"/>
      <c r="K50" s="22">
        <f t="shared" si="4"/>
        <v>0</v>
      </c>
      <c r="L50" s="22">
        <f t="shared" si="5"/>
        <v>0</v>
      </c>
      <c r="M50" s="18"/>
      <c r="N50" s="18"/>
    </row>
    <row r="51" spans="1:15" ht="25.15" customHeight="1" x14ac:dyDescent="0.25">
      <c r="A51" s="35" t="s">
        <v>14</v>
      </c>
      <c r="B51" s="18"/>
      <c r="C51" s="18"/>
      <c r="D51" s="22"/>
      <c r="E51" s="18"/>
      <c r="F51" s="18"/>
      <c r="G51" s="18"/>
      <c r="H51" s="18"/>
      <c r="I51" s="18"/>
      <c r="J51" s="18"/>
      <c r="K51" s="22">
        <f t="shared" si="4"/>
        <v>0</v>
      </c>
      <c r="L51" s="22">
        <f t="shared" si="5"/>
        <v>0</v>
      </c>
      <c r="M51" s="18"/>
      <c r="N51" s="18"/>
    </row>
    <row r="52" spans="1:15" ht="25.15" customHeight="1" x14ac:dyDescent="0.25">
      <c r="A52" s="35" t="s">
        <v>20</v>
      </c>
      <c r="B52" s="18"/>
      <c r="C52" s="18"/>
      <c r="D52" s="22"/>
      <c r="E52" s="18"/>
      <c r="F52" s="18"/>
      <c r="G52" s="18"/>
      <c r="H52" s="18"/>
      <c r="I52" s="18"/>
      <c r="J52" s="18"/>
      <c r="K52" s="22">
        <f t="shared" si="4"/>
        <v>0</v>
      </c>
      <c r="L52" s="22">
        <f t="shared" si="5"/>
        <v>0</v>
      </c>
      <c r="M52" s="18"/>
      <c r="N52" s="18"/>
    </row>
    <row r="53" spans="1:15" ht="25.15" customHeight="1" x14ac:dyDescent="0.25">
      <c r="A53" s="35" t="s">
        <v>21</v>
      </c>
      <c r="B53" s="18"/>
      <c r="C53" s="18"/>
      <c r="D53" s="22"/>
      <c r="E53" s="18"/>
      <c r="F53" s="18"/>
      <c r="G53" s="18"/>
      <c r="H53" s="18"/>
      <c r="I53" s="18"/>
      <c r="J53" s="18"/>
      <c r="K53" s="22">
        <f t="shared" si="4"/>
        <v>0</v>
      </c>
      <c r="L53" s="22">
        <f t="shared" si="5"/>
        <v>0</v>
      </c>
      <c r="M53" s="18"/>
      <c r="N53" s="18"/>
    </row>
    <row r="54" spans="1:15" ht="25.15" customHeight="1" x14ac:dyDescent="0.25">
      <c r="A54" s="36" t="s">
        <v>1</v>
      </c>
      <c r="B54" s="17">
        <f t="shared" ref="B54:J54" si="6">SUM(B48:B53)</f>
        <v>0</v>
      </c>
      <c r="C54" s="17">
        <f t="shared" si="6"/>
        <v>0</v>
      </c>
      <c r="D54" s="17">
        <f t="shared" si="6"/>
        <v>0</v>
      </c>
      <c r="E54" s="17">
        <f t="shared" si="6"/>
        <v>0</v>
      </c>
      <c r="F54" s="17">
        <f t="shared" si="6"/>
        <v>0</v>
      </c>
      <c r="G54" s="17">
        <f t="shared" si="6"/>
        <v>0</v>
      </c>
      <c r="H54" s="17">
        <f t="shared" si="6"/>
        <v>0</v>
      </c>
      <c r="I54" s="17">
        <f t="shared" si="6"/>
        <v>0</v>
      </c>
      <c r="J54" s="17">
        <f t="shared" si="6"/>
        <v>0</v>
      </c>
      <c r="K54" s="17">
        <f>SUM(K48:K53)</f>
        <v>0</v>
      </c>
      <c r="L54" s="17">
        <f>SUM(L48:L53)</f>
        <v>0</v>
      </c>
      <c r="M54" s="20" t="s">
        <v>197</v>
      </c>
      <c r="N54" s="20" t="s">
        <v>197</v>
      </c>
      <c r="O54" s="28"/>
    </row>
    <row r="55" spans="1:15" x14ac:dyDescent="0.25">
      <c r="A55" s="2"/>
      <c r="O55" s="6"/>
    </row>
    <row r="56" spans="1:15" ht="14.45" customHeight="1" x14ac:dyDescent="0.25">
      <c r="A56" s="41" t="s">
        <v>206</v>
      </c>
      <c r="B56" s="26"/>
      <c r="C56" s="61" t="s">
        <v>207</v>
      </c>
      <c r="D56" s="61"/>
      <c r="E56" s="61"/>
      <c r="F56" s="61"/>
      <c r="G56" s="61"/>
      <c r="H56" s="61"/>
      <c r="I56" s="61"/>
      <c r="J56" s="61"/>
      <c r="K56" s="61"/>
      <c r="L56" s="61"/>
      <c r="M56" s="61"/>
      <c r="N56" s="61"/>
      <c r="O56" s="26"/>
    </row>
    <row r="57" spans="1:15" ht="14.45" customHeight="1" x14ac:dyDescent="0.25">
      <c r="A57" s="42"/>
      <c r="B57" s="8"/>
      <c r="C57" s="8"/>
      <c r="D57" s="8"/>
      <c r="E57" s="8"/>
      <c r="F57" s="8"/>
      <c r="G57" s="8"/>
      <c r="H57" s="8"/>
      <c r="I57" s="8"/>
      <c r="J57" s="8"/>
      <c r="K57" s="8"/>
      <c r="L57" s="8"/>
      <c r="M57" s="8"/>
      <c r="N57" s="8"/>
      <c r="O57" s="8"/>
    </row>
    <row r="58" spans="1:15" ht="14.45" customHeight="1" x14ac:dyDescent="0.25">
      <c r="A58" s="42"/>
      <c r="B58" s="8"/>
      <c r="C58" s="8"/>
      <c r="D58" s="8"/>
      <c r="E58" s="8"/>
      <c r="F58" s="44" t="s">
        <v>22</v>
      </c>
      <c r="G58" s="44"/>
      <c r="H58" s="47"/>
      <c r="I58" s="47"/>
      <c r="J58" s="47"/>
      <c r="K58" s="47"/>
      <c r="L58" s="47"/>
      <c r="M58" s="47"/>
      <c r="N58" s="8"/>
      <c r="O58" s="8"/>
    </row>
    <row r="59" spans="1:15" ht="14.45" customHeight="1" x14ac:dyDescent="0.25">
      <c r="A59" s="42"/>
      <c r="B59" s="8"/>
      <c r="C59" s="8"/>
      <c r="D59" s="8"/>
      <c r="E59" s="8"/>
      <c r="F59" s="45"/>
      <c r="G59" s="45"/>
      <c r="H59" s="48"/>
      <c r="I59" s="48"/>
      <c r="J59" s="48"/>
      <c r="K59" s="48"/>
      <c r="L59" s="48"/>
      <c r="M59" s="48"/>
      <c r="N59" s="8"/>
      <c r="O59" s="8"/>
    </row>
    <row r="60" spans="1:15" ht="14.45" customHeight="1" x14ac:dyDescent="0.25">
      <c r="A60" s="42"/>
      <c r="B60" s="8"/>
      <c r="C60" s="8"/>
      <c r="D60" s="8"/>
      <c r="E60" s="8"/>
      <c r="F60" s="45"/>
      <c r="G60" s="45"/>
      <c r="H60" s="48"/>
      <c r="I60" s="48"/>
      <c r="J60" s="48"/>
      <c r="K60" s="48"/>
      <c r="L60" s="48"/>
      <c r="M60" s="48"/>
      <c r="N60" s="8"/>
      <c r="O60" s="8"/>
    </row>
    <row r="61" spans="1:15" ht="14.45" customHeight="1" x14ac:dyDescent="0.25">
      <c r="A61" s="42"/>
      <c r="B61" s="8"/>
      <c r="C61" s="8"/>
      <c r="D61" s="8"/>
      <c r="E61" s="8"/>
      <c r="F61" s="45"/>
      <c r="G61" s="45"/>
      <c r="H61" s="48"/>
      <c r="I61" s="48"/>
      <c r="J61" s="48"/>
      <c r="K61" s="48"/>
      <c r="L61" s="48"/>
      <c r="M61" s="48"/>
      <c r="N61" s="8"/>
      <c r="O61" s="8"/>
    </row>
    <row r="62" spans="1:15" ht="15.75" x14ac:dyDescent="0.25">
      <c r="A62" s="42"/>
      <c r="F62" s="46"/>
      <c r="G62" s="46"/>
      <c r="H62" s="49"/>
      <c r="I62" s="49"/>
      <c r="J62" s="49"/>
      <c r="K62" s="49"/>
      <c r="L62" s="49"/>
      <c r="M62" s="49"/>
      <c r="N62" s="4"/>
      <c r="O62" s="4"/>
    </row>
    <row r="63" spans="1:15" ht="24.75" customHeight="1" x14ac:dyDescent="0.25">
      <c r="A63" s="42"/>
      <c r="F63" s="4"/>
      <c r="G63" s="4"/>
      <c r="H63" s="4"/>
      <c r="I63" s="4"/>
      <c r="J63" s="4"/>
      <c r="K63" s="4"/>
      <c r="L63" s="4"/>
      <c r="M63" s="4"/>
      <c r="N63" s="4"/>
      <c r="O63" s="4"/>
    </row>
    <row r="64" spans="1:15" ht="46.15" customHeight="1" x14ac:dyDescent="0.25">
      <c r="A64" s="43"/>
      <c r="B64" s="27"/>
      <c r="C64" s="59" t="s">
        <v>220</v>
      </c>
      <c r="D64" s="59"/>
      <c r="E64" s="59"/>
      <c r="F64" s="59"/>
      <c r="G64" s="59"/>
      <c r="H64" s="59"/>
      <c r="I64" s="59"/>
      <c r="J64" s="60"/>
      <c r="K64" s="58"/>
      <c r="L64" s="58"/>
      <c r="M64" s="58"/>
      <c r="N64" s="58"/>
      <c r="O64" s="58"/>
    </row>
  </sheetData>
  <mergeCells count="45">
    <mergeCell ref="B7:F7"/>
    <mergeCell ref="A1:O1"/>
    <mergeCell ref="A2:F2"/>
    <mergeCell ref="H2:N2"/>
    <mergeCell ref="B3:F3"/>
    <mergeCell ref="H3:I3"/>
    <mergeCell ref="J3:N3"/>
    <mergeCell ref="A4:A5"/>
    <mergeCell ref="B4:F5"/>
    <mergeCell ref="H4:I6"/>
    <mergeCell ref="J4:N6"/>
    <mergeCell ref="B6:F6"/>
    <mergeCell ref="A9:O14"/>
    <mergeCell ref="A16:A18"/>
    <mergeCell ref="B16:B18"/>
    <mergeCell ref="C16:C18"/>
    <mergeCell ref="D16:D18"/>
    <mergeCell ref="E16:J16"/>
    <mergeCell ref="K16:K18"/>
    <mergeCell ref="L16:L18"/>
    <mergeCell ref="M16:M18"/>
    <mergeCell ref="N16:N18"/>
    <mergeCell ref="E17:F17"/>
    <mergeCell ref="G17:H17"/>
    <mergeCell ref="I17:J17"/>
    <mergeCell ref="D33:D34"/>
    <mergeCell ref="A41:O43"/>
    <mergeCell ref="K45:K47"/>
    <mergeCell ref="L45:L47"/>
    <mergeCell ref="M45:M47"/>
    <mergeCell ref="N45:N47"/>
    <mergeCell ref="E46:F46"/>
    <mergeCell ref="G46:H46"/>
    <mergeCell ref="I46:J46"/>
    <mergeCell ref="A45:A47"/>
    <mergeCell ref="B45:B47"/>
    <mergeCell ref="C45:C47"/>
    <mergeCell ref="D45:D47"/>
    <mergeCell ref="E45:J45"/>
    <mergeCell ref="A56:A64"/>
    <mergeCell ref="C56:N56"/>
    <mergeCell ref="F58:G62"/>
    <mergeCell ref="H58:M62"/>
    <mergeCell ref="C64:J64"/>
    <mergeCell ref="K64:O64"/>
  </mergeCells>
  <printOptions horizontalCentered="1"/>
  <pageMargins left="0.19685039370078741" right="0.19685039370078741" top="0.55118110236220474" bottom="0.55118110236220474" header="0.31496062992125984" footer="0.31496062992125984"/>
  <pageSetup paperSize="5" scale="67" fitToHeight="0" orientation="landscape" r:id="rId1"/>
  <rowBreaks count="1" manualBreakCount="1">
    <brk id="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view="pageBreakPreview" zoomScale="70" zoomScaleNormal="70" zoomScaleSheetLayoutView="70" workbookViewId="0">
      <selection activeCell="A31" sqref="A31"/>
    </sheetView>
  </sheetViews>
  <sheetFormatPr baseColWidth="10" defaultRowHeight="15" x14ac:dyDescent="0.25"/>
  <cols>
    <col min="1" max="1" width="49.28515625" style="5" customWidth="1"/>
    <col min="2" max="3" width="20.42578125" style="5" customWidth="1"/>
    <col min="4" max="4" width="15.28515625" style="5" customWidth="1"/>
    <col min="5" max="11" width="13.7109375" style="5" customWidth="1"/>
    <col min="12" max="12" width="17" style="5" customWidth="1"/>
    <col min="13" max="14" width="13.7109375" style="5" customWidth="1"/>
    <col min="15" max="15" width="11.42578125" style="5" customWidth="1"/>
    <col min="16" max="230" width="11.42578125" style="5"/>
    <col min="231" max="231" width="15.28515625" style="5" customWidth="1"/>
    <col min="232" max="233" width="11.42578125" style="5"/>
    <col min="234" max="234" width="14.42578125" style="5" customWidth="1"/>
    <col min="235" max="235" width="16.42578125" style="5" customWidth="1"/>
    <col min="236" max="236" width="11.42578125" style="5"/>
    <col min="237" max="237" width="9.7109375" style="5" customWidth="1"/>
    <col min="238" max="239" width="11.42578125" style="5"/>
    <col min="240" max="240" width="7.28515625" style="5" customWidth="1"/>
    <col min="241" max="241" width="9.140625" style="5" customWidth="1"/>
    <col min="242" max="486" width="11.42578125" style="5"/>
    <col min="487" max="487" width="15.28515625" style="5" customWidth="1"/>
    <col min="488" max="489" width="11.42578125" style="5"/>
    <col min="490" max="490" width="14.42578125" style="5" customWidth="1"/>
    <col min="491" max="491" width="16.42578125" style="5" customWidth="1"/>
    <col min="492" max="492" width="11.42578125" style="5"/>
    <col min="493" max="493" width="9.7109375" style="5" customWidth="1"/>
    <col min="494" max="495" width="11.42578125" style="5"/>
    <col min="496" max="496" width="7.28515625" style="5" customWidth="1"/>
    <col min="497" max="497" width="9.140625" style="5" customWidth="1"/>
    <col min="498" max="742" width="11.42578125" style="5"/>
    <col min="743" max="743" width="15.28515625" style="5" customWidth="1"/>
    <col min="744" max="745" width="11.42578125" style="5"/>
    <col min="746" max="746" width="14.42578125" style="5" customWidth="1"/>
    <col min="747" max="747" width="16.42578125" style="5" customWidth="1"/>
    <col min="748" max="748" width="11.42578125" style="5"/>
    <col min="749" max="749" width="9.7109375" style="5" customWidth="1"/>
    <col min="750" max="751" width="11.42578125" style="5"/>
    <col min="752" max="752" width="7.28515625" style="5" customWidth="1"/>
    <col min="753" max="753" width="9.140625" style="5" customWidth="1"/>
    <col min="754" max="998" width="11.42578125" style="5"/>
    <col min="999" max="999" width="15.28515625" style="5" customWidth="1"/>
    <col min="1000" max="1001" width="11.42578125" style="5"/>
    <col min="1002" max="1002" width="14.42578125" style="5" customWidth="1"/>
    <col min="1003" max="1003" width="16.42578125" style="5" customWidth="1"/>
    <col min="1004" max="1004" width="11.42578125" style="5"/>
    <col min="1005" max="1005" width="9.7109375" style="5" customWidth="1"/>
    <col min="1006" max="1007" width="11.42578125" style="5"/>
    <col min="1008" max="1008" width="7.28515625" style="5" customWidth="1"/>
    <col min="1009" max="1009" width="9.140625" style="5" customWidth="1"/>
    <col min="1010" max="1254" width="11.42578125" style="5"/>
    <col min="1255" max="1255" width="15.28515625" style="5" customWidth="1"/>
    <col min="1256" max="1257" width="11.42578125" style="5"/>
    <col min="1258" max="1258" width="14.42578125" style="5" customWidth="1"/>
    <col min="1259" max="1259" width="16.42578125" style="5" customWidth="1"/>
    <col min="1260" max="1260" width="11.42578125" style="5"/>
    <col min="1261" max="1261" width="9.7109375" style="5" customWidth="1"/>
    <col min="1262" max="1263" width="11.42578125" style="5"/>
    <col min="1264" max="1264" width="7.28515625" style="5" customWidth="1"/>
    <col min="1265" max="1265" width="9.140625" style="5" customWidth="1"/>
    <col min="1266" max="1510" width="11.42578125" style="5"/>
    <col min="1511" max="1511" width="15.28515625" style="5" customWidth="1"/>
    <col min="1512" max="1513" width="11.42578125" style="5"/>
    <col min="1514" max="1514" width="14.42578125" style="5" customWidth="1"/>
    <col min="1515" max="1515" width="16.42578125" style="5" customWidth="1"/>
    <col min="1516" max="1516" width="11.42578125" style="5"/>
    <col min="1517" max="1517" width="9.7109375" style="5" customWidth="1"/>
    <col min="1518" max="1519" width="11.42578125" style="5"/>
    <col min="1520" max="1520" width="7.28515625" style="5" customWidth="1"/>
    <col min="1521" max="1521" width="9.140625" style="5" customWidth="1"/>
    <col min="1522" max="1766" width="11.42578125" style="5"/>
    <col min="1767" max="1767" width="15.28515625" style="5" customWidth="1"/>
    <col min="1768" max="1769" width="11.42578125" style="5"/>
    <col min="1770" max="1770" width="14.42578125" style="5" customWidth="1"/>
    <col min="1771" max="1771" width="16.42578125" style="5" customWidth="1"/>
    <col min="1772" max="1772" width="11.42578125" style="5"/>
    <col min="1773" max="1773" width="9.7109375" style="5" customWidth="1"/>
    <col min="1774" max="1775" width="11.42578125" style="5"/>
    <col min="1776" max="1776" width="7.28515625" style="5" customWidth="1"/>
    <col min="1777" max="1777" width="9.140625" style="5" customWidth="1"/>
    <col min="1778" max="2022" width="11.42578125" style="5"/>
    <col min="2023" max="2023" width="15.28515625" style="5" customWidth="1"/>
    <col min="2024" max="2025" width="11.42578125" style="5"/>
    <col min="2026" max="2026" width="14.42578125" style="5" customWidth="1"/>
    <col min="2027" max="2027" width="16.42578125" style="5" customWidth="1"/>
    <col min="2028" max="2028" width="11.42578125" style="5"/>
    <col min="2029" max="2029" width="9.7109375" style="5" customWidth="1"/>
    <col min="2030" max="2031" width="11.42578125" style="5"/>
    <col min="2032" max="2032" width="7.28515625" style="5" customWidth="1"/>
    <col min="2033" max="2033" width="9.140625" style="5" customWidth="1"/>
    <col min="2034" max="2278" width="11.42578125" style="5"/>
    <col min="2279" max="2279" width="15.28515625" style="5" customWidth="1"/>
    <col min="2280" max="2281" width="11.42578125" style="5"/>
    <col min="2282" max="2282" width="14.42578125" style="5" customWidth="1"/>
    <col min="2283" max="2283" width="16.42578125" style="5" customWidth="1"/>
    <col min="2284" max="2284" width="11.42578125" style="5"/>
    <col min="2285" max="2285" width="9.7109375" style="5" customWidth="1"/>
    <col min="2286" max="2287" width="11.42578125" style="5"/>
    <col min="2288" max="2288" width="7.28515625" style="5" customWidth="1"/>
    <col min="2289" max="2289" width="9.140625" style="5" customWidth="1"/>
    <col min="2290" max="2534" width="11.42578125" style="5"/>
    <col min="2535" max="2535" width="15.28515625" style="5" customWidth="1"/>
    <col min="2536" max="2537" width="11.42578125" style="5"/>
    <col min="2538" max="2538" width="14.42578125" style="5" customWidth="1"/>
    <col min="2539" max="2539" width="16.42578125" style="5" customWidth="1"/>
    <col min="2540" max="2540" width="11.42578125" style="5"/>
    <col min="2541" max="2541" width="9.7109375" style="5" customWidth="1"/>
    <col min="2542" max="2543" width="11.42578125" style="5"/>
    <col min="2544" max="2544" width="7.28515625" style="5" customWidth="1"/>
    <col min="2545" max="2545" width="9.140625" style="5" customWidth="1"/>
    <col min="2546" max="2790" width="11.42578125" style="5"/>
    <col min="2791" max="2791" width="15.28515625" style="5" customWidth="1"/>
    <col min="2792" max="2793" width="11.42578125" style="5"/>
    <col min="2794" max="2794" width="14.42578125" style="5" customWidth="1"/>
    <col min="2795" max="2795" width="16.42578125" style="5" customWidth="1"/>
    <col min="2796" max="2796" width="11.42578125" style="5"/>
    <col min="2797" max="2797" width="9.7109375" style="5" customWidth="1"/>
    <col min="2798" max="2799" width="11.42578125" style="5"/>
    <col min="2800" max="2800" width="7.28515625" style="5" customWidth="1"/>
    <col min="2801" max="2801" width="9.140625" style="5" customWidth="1"/>
    <col min="2802" max="3046" width="11.42578125" style="5"/>
    <col min="3047" max="3047" width="15.28515625" style="5" customWidth="1"/>
    <col min="3048" max="3049" width="11.42578125" style="5"/>
    <col min="3050" max="3050" width="14.42578125" style="5" customWidth="1"/>
    <col min="3051" max="3051" width="16.42578125" style="5" customWidth="1"/>
    <col min="3052" max="3052" width="11.42578125" style="5"/>
    <col min="3053" max="3053" width="9.7109375" style="5" customWidth="1"/>
    <col min="3054" max="3055" width="11.42578125" style="5"/>
    <col min="3056" max="3056" width="7.28515625" style="5" customWidth="1"/>
    <col min="3057" max="3057" width="9.140625" style="5" customWidth="1"/>
    <col min="3058" max="3302" width="11.42578125" style="5"/>
    <col min="3303" max="3303" width="15.28515625" style="5" customWidth="1"/>
    <col min="3304" max="3305" width="11.42578125" style="5"/>
    <col min="3306" max="3306" width="14.42578125" style="5" customWidth="1"/>
    <col min="3307" max="3307" width="16.42578125" style="5" customWidth="1"/>
    <col min="3308" max="3308" width="11.42578125" style="5"/>
    <col min="3309" max="3309" width="9.7109375" style="5" customWidth="1"/>
    <col min="3310" max="3311" width="11.42578125" style="5"/>
    <col min="3312" max="3312" width="7.28515625" style="5" customWidth="1"/>
    <col min="3313" max="3313" width="9.140625" style="5" customWidth="1"/>
    <col min="3314" max="3558" width="11.42578125" style="5"/>
    <col min="3559" max="3559" width="15.28515625" style="5" customWidth="1"/>
    <col min="3560" max="3561" width="11.42578125" style="5"/>
    <col min="3562" max="3562" width="14.42578125" style="5" customWidth="1"/>
    <col min="3563" max="3563" width="16.42578125" style="5" customWidth="1"/>
    <col min="3564" max="3564" width="11.42578125" style="5"/>
    <col min="3565" max="3565" width="9.7109375" style="5" customWidth="1"/>
    <col min="3566" max="3567" width="11.42578125" style="5"/>
    <col min="3568" max="3568" width="7.28515625" style="5" customWidth="1"/>
    <col min="3569" max="3569" width="9.140625" style="5" customWidth="1"/>
    <col min="3570" max="3814" width="11.42578125" style="5"/>
    <col min="3815" max="3815" width="15.28515625" style="5" customWidth="1"/>
    <col min="3816" max="3817" width="11.42578125" style="5"/>
    <col min="3818" max="3818" width="14.42578125" style="5" customWidth="1"/>
    <col min="3819" max="3819" width="16.42578125" style="5" customWidth="1"/>
    <col min="3820" max="3820" width="11.42578125" style="5"/>
    <col min="3821" max="3821" width="9.7109375" style="5" customWidth="1"/>
    <col min="3822" max="3823" width="11.42578125" style="5"/>
    <col min="3824" max="3824" width="7.28515625" style="5" customWidth="1"/>
    <col min="3825" max="3825" width="9.140625" style="5" customWidth="1"/>
    <col min="3826" max="4070" width="11.42578125" style="5"/>
    <col min="4071" max="4071" width="15.28515625" style="5" customWidth="1"/>
    <col min="4072" max="4073" width="11.42578125" style="5"/>
    <col min="4074" max="4074" width="14.42578125" style="5" customWidth="1"/>
    <col min="4075" max="4075" width="16.42578125" style="5" customWidth="1"/>
    <col min="4076" max="4076" width="11.42578125" style="5"/>
    <col min="4077" max="4077" width="9.7109375" style="5" customWidth="1"/>
    <col min="4078" max="4079" width="11.42578125" style="5"/>
    <col min="4080" max="4080" width="7.28515625" style="5" customWidth="1"/>
    <col min="4081" max="4081" width="9.140625" style="5" customWidth="1"/>
    <col min="4082" max="4326" width="11.42578125" style="5"/>
    <col min="4327" max="4327" width="15.28515625" style="5" customWidth="1"/>
    <col min="4328" max="4329" width="11.42578125" style="5"/>
    <col min="4330" max="4330" width="14.42578125" style="5" customWidth="1"/>
    <col min="4331" max="4331" width="16.42578125" style="5" customWidth="1"/>
    <col min="4332" max="4332" width="11.42578125" style="5"/>
    <col min="4333" max="4333" width="9.7109375" style="5" customWidth="1"/>
    <col min="4334" max="4335" width="11.42578125" style="5"/>
    <col min="4336" max="4336" width="7.28515625" style="5" customWidth="1"/>
    <col min="4337" max="4337" width="9.140625" style="5" customWidth="1"/>
    <col min="4338" max="4582" width="11.42578125" style="5"/>
    <col min="4583" max="4583" width="15.28515625" style="5" customWidth="1"/>
    <col min="4584" max="4585" width="11.42578125" style="5"/>
    <col min="4586" max="4586" width="14.42578125" style="5" customWidth="1"/>
    <col min="4587" max="4587" width="16.42578125" style="5" customWidth="1"/>
    <col min="4588" max="4588" width="11.42578125" style="5"/>
    <col min="4589" max="4589" width="9.7109375" style="5" customWidth="1"/>
    <col min="4590" max="4591" width="11.42578125" style="5"/>
    <col min="4592" max="4592" width="7.28515625" style="5" customWidth="1"/>
    <col min="4593" max="4593" width="9.140625" style="5" customWidth="1"/>
    <col min="4594" max="4838" width="11.42578125" style="5"/>
    <col min="4839" max="4839" width="15.28515625" style="5" customWidth="1"/>
    <col min="4840" max="4841" width="11.42578125" style="5"/>
    <col min="4842" max="4842" width="14.42578125" style="5" customWidth="1"/>
    <col min="4843" max="4843" width="16.42578125" style="5" customWidth="1"/>
    <col min="4844" max="4844" width="11.42578125" style="5"/>
    <col min="4845" max="4845" width="9.7109375" style="5" customWidth="1"/>
    <col min="4846" max="4847" width="11.42578125" style="5"/>
    <col min="4848" max="4848" width="7.28515625" style="5" customWidth="1"/>
    <col min="4849" max="4849" width="9.140625" style="5" customWidth="1"/>
    <col min="4850" max="5094" width="11.42578125" style="5"/>
    <col min="5095" max="5095" width="15.28515625" style="5" customWidth="1"/>
    <col min="5096" max="5097" width="11.42578125" style="5"/>
    <col min="5098" max="5098" width="14.42578125" style="5" customWidth="1"/>
    <col min="5099" max="5099" width="16.42578125" style="5" customWidth="1"/>
    <col min="5100" max="5100" width="11.42578125" style="5"/>
    <col min="5101" max="5101" width="9.7109375" style="5" customWidth="1"/>
    <col min="5102" max="5103" width="11.42578125" style="5"/>
    <col min="5104" max="5104" width="7.28515625" style="5" customWidth="1"/>
    <col min="5105" max="5105" width="9.140625" style="5" customWidth="1"/>
    <col min="5106" max="5350" width="11.42578125" style="5"/>
    <col min="5351" max="5351" width="15.28515625" style="5" customWidth="1"/>
    <col min="5352" max="5353" width="11.42578125" style="5"/>
    <col min="5354" max="5354" width="14.42578125" style="5" customWidth="1"/>
    <col min="5355" max="5355" width="16.42578125" style="5" customWidth="1"/>
    <col min="5356" max="5356" width="11.42578125" style="5"/>
    <col min="5357" max="5357" width="9.7109375" style="5" customWidth="1"/>
    <col min="5358" max="5359" width="11.42578125" style="5"/>
    <col min="5360" max="5360" width="7.28515625" style="5" customWidth="1"/>
    <col min="5361" max="5361" width="9.140625" style="5" customWidth="1"/>
    <col min="5362" max="5606" width="11.42578125" style="5"/>
    <col min="5607" max="5607" width="15.28515625" style="5" customWidth="1"/>
    <col min="5608" max="5609" width="11.42578125" style="5"/>
    <col min="5610" max="5610" width="14.42578125" style="5" customWidth="1"/>
    <col min="5611" max="5611" width="16.42578125" style="5" customWidth="1"/>
    <col min="5612" max="5612" width="11.42578125" style="5"/>
    <col min="5613" max="5613" width="9.7109375" style="5" customWidth="1"/>
    <col min="5614" max="5615" width="11.42578125" style="5"/>
    <col min="5616" max="5616" width="7.28515625" style="5" customWidth="1"/>
    <col min="5617" max="5617" width="9.140625" style="5" customWidth="1"/>
    <col min="5618" max="5862" width="11.42578125" style="5"/>
    <col min="5863" max="5863" width="15.28515625" style="5" customWidth="1"/>
    <col min="5864" max="5865" width="11.42578125" style="5"/>
    <col min="5866" max="5866" width="14.42578125" style="5" customWidth="1"/>
    <col min="5867" max="5867" width="16.42578125" style="5" customWidth="1"/>
    <col min="5868" max="5868" width="11.42578125" style="5"/>
    <col min="5869" max="5869" width="9.7109375" style="5" customWidth="1"/>
    <col min="5870" max="5871" width="11.42578125" style="5"/>
    <col min="5872" max="5872" width="7.28515625" style="5" customWidth="1"/>
    <col min="5873" max="5873" width="9.140625" style="5" customWidth="1"/>
    <col min="5874" max="6118" width="11.42578125" style="5"/>
    <col min="6119" max="6119" width="15.28515625" style="5" customWidth="1"/>
    <col min="6120" max="6121" width="11.42578125" style="5"/>
    <col min="6122" max="6122" width="14.42578125" style="5" customWidth="1"/>
    <col min="6123" max="6123" width="16.42578125" style="5" customWidth="1"/>
    <col min="6124" max="6124" width="11.42578125" style="5"/>
    <col min="6125" max="6125" width="9.7109375" style="5" customWidth="1"/>
    <col min="6126" max="6127" width="11.42578125" style="5"/>
    <col min="6128" max="6128" width="7.28515625" style="5" customWidth="1"/>
    <col min="6129" max="6129" width="9.140625" style="5" customWidth="1"/>
    <col min="6130" max="6374" width="11.42578125" style="5"/>
    <col min="6375" max="6375" width="15.28515625" style="5" customWidth="1"/>
    <col min="6376" max="6377" width="11.42578125" style="5"/>
    <col min="6378" max="6378" width="14.42578125" style="5" customWidth="1"/>
    <col min="6379" max="6379" width="16.42578125" style="5" customWidth="1"/>
    <col min="6380" max="6380" width="11.42578125" style="5"/>
    <col min="6381" max="6381" width="9.7109375" style="5" customWidth="1"/>
    <col min="6382" max="6383" width="11.42578125" style="5"/>
    <col min="6384" max="6384" width="7.28515625" style="5" customWidth="1"/>
    <col min="6385" max="6385" width="9.140625" style="5" customWidth="1"/>
    <col min="6386" max="6630" width="11.42578125" style="5"/>
    <col min="6631" max="6631" width="15.28515625" style="5" customWidth="1"/>
    <col min="6632" max="6633" width="11.42578125" style="5"/>
    <col min="6634" max="6634" width="14.42578125" style="5" customWidth="1"/>
    <col min="6635" max="6635" width="16.42578125" style="5" customWidth="1"/>
    <col min="6636" max="6636" width="11.42578125" style="5"/>
    <col min="6637" max="6637" width="9.7109375" style="5" customWidth="1"/>
    <col min="6638" max="6639" width="11.42578125" style="5"/>
    <col min="6640" max="6640" width="7.28515625" style="5" customWidth="1"/>
    <col min="6641" max="6641" width="9.140625" style="5" customWidth="1"/>
    <col min="6642" max="6886" width="11.42578125" style="5"/>
    <col min="6887" max="6887" width="15.28515625" style="5" customWidth="1"/>
    <col min="6888" max="6889" width="11.42578125" style="5"/>
    <col min="6890" max="6890" width="14.42578125" style="5" customWidth="1"/>
    <col min="6891" max="6891" width="16.42578125" style="5" customWidth="1"/>
    <col min="6892" max="6892" width="11.42578125" style="5"/>
    <col min="6893" max="6893" width="9.7109375" style="5" customWidth="1"/>
    <col min="6894" max="6895" width="11.42578125" style="5"/>
    <col min="6896" max="6896" width="7.28515625" style="5" customWidth="1"/>
    <col min="6897" max="6897" width="9.140625" style="5" customWidth="1"/>
    <col min="6898" max="7142" width="11.42578125" style="5"/>
    <col min="7143" max="7143" width="15.28515625" style="5" customWidth="1"/>
    <col min="7144" max="7145" width="11.42578125" style="5"/>
    <col min="7146" max="7146" width="14.42578125" style="5" customWidth="1"/>
    <col min="7147" max="7147" width="16.42578125" style="5" customWidth="1"/>
    <col min="7148" max="7148" width="11.42578125" style="5"/>
    <col min="7149" max="7149" width="9.7109375" style="5" customWidth="1"/>
    <col min="7150" max="7151" width="11.42578125" style="5"/>
    <col min="7152" max="7152" width="7.28515625" style="5" customWidth="1"/>
    <col min="7153" max="7153" width="9.140625" style="5" customWidth="1"/>
    <col min="7154" max="7398" width="11.42578125" style="5"/>
    <col min="7399" max="7399" width="15.28515625" style="5" customWidth="1"/>
    <col min="7400" max="7401" width="11.42578125" style="5"/>
    <col min="7402" max="7402" width="14.42578125" style="5" customWidth="1"/>
    <col min="7403" max="7403" width="16.42578125" style="5" customWidth="1"/>
    <col min="7404" max="7404" width="11.42578125" style="5"/>
    <col min="7405" max="7405" width="9.7109375" style="5" customWidth="1"/>
    <col min="7406" max="7407" width="11.42578125" style="5"/>
    <col min="7408" max="7408" width="7.28515625" style="5" customWidth="1"/>
    <col min="7409" max="7409" width="9.140625" style="5" customWidth="1"/>
    <col min="7410" max="7654" width="11.42578125" style="5"/>
    <col min="7655" max="7655" width="15.28515625" style="5" customWidth="1"/>
    <col min="7656" max="7657" width="11.42578125" style="5"/>
    <col min="7658" max="7658" width="14.42578125" style="5" customWidth="1"/>
    <col min="7659" max="7659" width="16.42578125" style="5" customWidth="1"/>
    <col min="7660" max="7660" width="11.42578125" style="5"/>
    <col min="7661" max="7661" width="9.7109375" style="5" customWidth="1"/>
    <col min="7662" max="7663" width="11.42578125" style="5"/>
    <col min="7664" max="7664" width="7.28515625" style="5" customWidth="1"/>
    <col min="7665" max="7665" width="9.140625" style="5" customWidth="1"/>
    <col min="7666" max="7910" width="11.42578125" style="5"/>
    <col min="7911" max="7911" width="15.28515625" style="5" customWidth="1"/>
    <col min="7912" max="7913" width="11.42578125" style="5"/>
    <col min="7914" max="7914" width="14.42578125" style="5" customWidth="1"/>
    <col min="7915" max="7915" width="16.42578125" style="5" customWidth="1"/>
    <col min="7916" max="7916" width="11.42578125" style="5"/>
    <col min="7917" max="7917" width="9.7109375" style="5" customWidth="1"/>
    <col min="7918" max="7919" width="11.42578125" style="5"/>
    <col min="7920" max="7920" width="7.28515625" style="5" customWidth="1"/>
    <col min="7921" max="7921" width="9.140625" style="5" customWidth="1"/>
    <col min="7922" max="8166" width="11.42578125" style="5"/>
    <col min="8167" max="8167" width="15.28515625" style="5" customWidth="1"/>
    <col min="8168" max="8169" width="11.42578125" style="5"/>
    <col min="8170" max="8170" width="14.42578125" style="5" customWidth="1"/>
    <col min="8171" max="8171" width="16.42578125" style="5" customWidth="1"/>
    <col min="8172" max="8172" width="11.42578125" style="5"/>
    <col min="8173" max="8173" width="9.7109375" style="5" customWidth="1"/>
    <col min="8174" max="8175" width="11.42578125" style="5"/>
    <col min="8176" max="8176" width="7.28515625" style="5" customWidth="1"/>
    <col min="8177" max="8177" width="9.140625" style="5" customWidth="1"/>
    <col min="8178" max="8422" width="11.42578125" style="5"/>
    <col min="8423" max="8423" width="15.28515625" style="5" customWidth="1"/>
    <col min="8424" max="8425" width="11.42578125" style="5"/>
    <col min="8426" max="8426" width="14.42578125" style="5" customWidth="1"/>
    <col min="8427" max="8427" width="16.42578125" style="5" customWidth="1"/>
    <col min="8428" max="8428" width="11.42578125" style="5"/>
    <col min="8429" max="8429" width="9.7109375" style="5" customWidth="1"/>
    <col min="8430" max="8431" width="11.42578125" style="5"/>
    <col min="8432" max="8432" width="7.28515625" style="5" customWidth="1"/>
    <col min="8433" max="8433" width="9.140625" style="5" customWidth="1"/>
    <col min="8434" max="8678" width="11.42578125" style="5"/>
    <col min="8679" max="8679" width="15.28515625" style="5" customWidth="1"/>
    <col min="8680" max="8681" width="11.42578125" style="5"/>
    <col min="8682" max="8682" width="14.42578125" style="5" customWidth="1"/>
    <col min="8683" max="8683" width="16.42578125" style="5" customWidth="1"/>
    <col min="8684" max="8684" width="11.42578125" style="5"/>
    <col min="8685" max="8685" width="9.7109375" style="5" customWidth="1"/>
    <col min="8686" max="8687" width="11.42578125" style="5"/>
    <col min="8688" max="8688" width="7.28515625" style="5" customWidth="1"/>
    <col min="8689" max="8689" width="9.140625" style="5" customWidth="1"/>
    <col min="8690" max="8934" width="11.42578125" style="5"/>
    <col min="8935" max="8935" width="15.28515625" style="5" customWidth="1"/>
    <col min="8936" max="8937" width="11.42578125" style="5"/>
    <col min="8938" max="8938" width="14.42578125" style="5" customWidth="1"/>
    <col min="8939" max="8939" width="16.42578125" style="5" customWidth="1"/>
    <col min="8940" max="8940" width="11.42578125" style="5"/>
    <col min="8941" max="8941" width="9.7109375" style="5" customWidth="1"/>
    <col min="8942" max="8943" width="11.42578125" style="5"/>
    <col min="8944" max="8944" width="7.28515625" style="5" customWidth="1"/>
    <col min="8945" max="8945" width="9.140625" style="5" customWidth="1"/>
    <col min="8946" max="9190" width="11.42578125" style="5"/>
    <col min="9191" max="9191" width="15.28515625" style="5" customWidth="1"/>
    <col min="9192" max="9193" width="11.42578125" style="5"/>
    <col min="9194" max="9194" width="14.42578125" style="5" customWidth="1"/>
    <col min="9195" max="9195" width="16.42578125" style="5" customWidth="1"/>
    <col min="9196" max="9196" width="11.42578125" style="5"/>
    <col min="9197" max="9197" width="9.7109375" style="5" customWidth="1"/>
    <col min="9198" max="9199" width="11.42578125" style="5"/>
    <col min="9200" max="9200" width="7.28515625" style="5" customWidth="1"/>
    <col min="9201" max="9201" width="9.140625" style="5" customWidth="1"/>
    <col min="9202" max="9446" width="11.42578125" style="5"/>
    <col min="9447" max="9447" width="15.28515625" style="5" customWidth="1"/>
    <col min="9448" max="9449" width="11.42578125" style="5"/>
    <col min="9450" max="9450" width="14.42578125" style="5" customWidth="1"/>
    <col min="9451" max="9451" width="16.42578125" style="5" customWidth="1"/>
    <col min="9452" max="9452" width="11.42578125" style="5"/>
    <col min="9453" max="9453" width="9.7109375" style="5" customWidth="1"/>
    <col min="9454" max="9455" width="11.42578125" style="5"/>
    <col min="9456" max="9456" width="7.28515625" style="5" customWidth="1"/>
    <col min="9457" max="9457" width="9.140625" style="5" customWidth="1"/>
    <col min="9458" max="9702" width="11.42578125" style="5"/>
    <col min="9703" max="9703" width="15.28515625" style="5" customWidth="1"/>
    <col min="9704" max="9705" width="11.42578125" style="5"/>
    <col min="9706" max="9706" width="14.42578125" style="5" customWidth="1"/>
    <col min="9707" max="9707" width="16.42578125" style="5" customWidth="1"/>
    <col min="9708" max="9708" width="11.42578125" style="5"/>
    <col min="9709" max="9709" width="9.7109375" style="5" customWidth="1"/>
    <col min="9710" max="9711" width="11.42578125" style="5"/>
    <col min="9712" max="9712" width="7.28515625" style="5" customWidth="1"/>
    <col min="9713" max="9713" width="9.140625" style="5" customWidth="1"/>
    <col min="9714" max="9958" width="11.42578125" style="5"/>
    <col min="9959" max="9959" width="15.28515625" style="5" customWidth="1"/>
    <col min="9960" max="9961" width="11.42578125" style="5"/>
    <col min="9962" max="9962" width="14.42578125" style="5" customWidth="1"/>
    <col min="9963" max="9963" width="16.42578125" style="5" customWidth="1"/>
    <col min="9964" max="9964" width="11.42578125" style="5"/>
    <col min="9965" max="9965" width="9.7109375" style="5" customWidth="1"/>
    <col min="9966" max="9967" width="11.42578125" style="5"/>
    <col min="9968" max="9968" width="7.28515625" style="5" customWidth="1"/>
    <col min="9969" max="9969" width="9.140625" style="5" customWidth="1"/>
    <col min="9970" max="10214" width="11.42578125" style="5"/>
    <col min="10215" max="10215" width="15.28515625" style="5" customWidth="1"/>
    <col min="10216" max="10217" width="11.42578125" style="5"/>
    <col min="10218" max="10218" width="14.42578125" style="5" customWidth="1"/>
    <col min="10219" max="10219" width="16.42578125" style="5" customWidth="1"/>
    <col min="10220" max="10220" width="11.42578125" style="5"/>
    <col min="10221" max="10221" width="9.7109375" style="5" customWidth="1"/>
    <col min="10222" max="10223" width="11.42578125" style="5"/>
    <col min="10224" max="10224" width="7.28515625" style="5" customWidth="1"/>
    <col min="10225" max="10225" width="9.140625" style="5" customWidth="1"/>
    <col min="10226" max="10470" width="11.42578125" style="5"/>
    <col min="10471" max="10471" width="15.28515625" style="5" customWidth="1"/>
    <col min="10472" max="10473" width="11.42578125" style="5"/>
    <col min="10474" max="10474" width="14.42578125" style="5" customWidth="1"/>
    <col min="10475" max="10475" width="16.42578125" style="5" customWidth="1"/>
    <col min="10476" max="10476" width="11.42578125" style="5"/>
    <col min="10477" max="10477" width="9.7109375" style="5" customWidth="1"/>
    <col min="10478" max="10479" width="11.42578125" style="5"/>
    <col min="10480" max="10480" width="7.28515625" style="5" customWidth="1"/>
    <col min="10481" max="10481" width="9.140625" style="5" customWidth="1"/>
    <col min="10482" max="10726" width="11.42578125" style="5"/>
    <col min="10727" max="10727" width="15.28515625" style="5" customWidth="1"/>
    <col min="10728" max="10729" width="11.42578125" style="5"/>
    <col min="10730" max="10730" width="14.42578125" style="5" customWidth="1"/>
    <col min="10731" max="10731" width="16.42578125" style="5" customWidth="1"/>
    <col min="10732" max="10732" width="11.42578125" style="5"/>
    <col min="10733" max="10733" width="9.7109375" style="5" customWidth="1"/>
    <col min="10734" max="10735" width="11.42578125" style="5"/>
    <col min="10736" max="10736" width="7.28515625" style="5" customWidth="1"/>
    <col min="10737" max="10737" width="9.140625" style="5" customWidth="1"/>
    <col min="10738" max="10982" width="11.42578125" style="5"/>
    <col min="10983" max="10983" width="15.28515625" style="5" customWidth="1"/>
    <col min="10984" max="10985" width="11.42578125" style="5"/>
    <col min="10986" max="10986" width="14.42578125" style="5" customWidth="1"/>
    <col min="10987" max="10987" width="16.42578125" style="5" customWidth="1"/>
    <col min="10988" max="10988" width="11.42578125" style="5"/>
    <col min="10989" max="10989" width="9.7109375" style="5" customWidth="1"/>
    <col min="10990" max="10991" width="11.42578125" style="5"/>
    <col min="10992" max="10992" width="7.28515625" style="5" customWidth="1"/>
    <col min="10993" max="10993" width="9.140625" style="5" customWidth="1"/>
    <col min="10994" max="11238" width="11.42578125" style="5"/>
    <col min="11239" max="11239" width="15.28515625" style="5" customWidth="1"/>
    <col min="11240" max="11241" width="11.42578125" style="5"/>
    <col min="11242" max="11242" width="14.42578125" style="5" customWidth="1"/>
    <col min="11243" max="11243" width="16.42578125" style="5" customWidth="1"/>
    <col min="11244" max="11244" width="11.42578125" style="5"/>
    <col min="11245" max="11245" width="9.7109375" style="5" customWidth="1"/>
    <col min="11246" max="11247" width="11.42578125" style="5"/>
    <col min="11248" max="11248" width="7.28515625" style="5" customWidth="1"/>
    <col min="11249" max="11249" width="9.140625" style="5" customWidth="1"/>
    <col min="11250" max="11494" width="11.42578125" style="5"/>
    <col min="11495" max="11495" width="15.28515625" style="5" customWidth="1"/>
    <col min="11496" max="11497" width="11.42578125" style="5"/>
    <col min="11498" max="11498" width="14.42578125" style="5" customWidth="1"/>
    <col min="11499" max="11499" width="16.42578125" style="5" customWidth="1"/>
    <col min="11500" max="11500" width="11.42578125" style="5"/>
    <col min="11501" max="11501" width="9.7109375" style="5" customWidth="1"/>
    <col min="11502" max="11503" width="11.42578125" style="5"/>
    <col min="11504" max="11504" width="7.28515625" style="5" customWidth="1"/>
    <col min="11505" max="11505" width="9.140625" style="5" customWidth="1"/>
    <col min="11506" max="11750" width="11.42578125" style="5"/>
    <col min="11751" max="11751" width="15.28515625" style="5" customWidth="1"/>
    <col min="11752" max="11753" width="11.42578125" style="5"/>
    <col min="11754" max="11754" width="14.42578125" style="5" customWidth="1"/>
    <col min="11755" max="11755" width="16.42578125" style="5" customWidth="1"/>
    <col min="11756" max="11756" width="11.42578125" style="5"/>
    <col min="11757" max="11757" width="9.7109375" style="5" customWidth="1"/>
    <col min="11758" max="11759" width="11.42578125" style="5"/>
    <col min="11760" max="11760" width="7.28515625" style="5" customWidth="1"/>
    <col min="11761" max="11761" width="9.140625" style="5" customWidth="1"/>
    <col min="11762" max="12006" width="11.42578125" style="5"/>
    <col min="12007" max="12007" width="15.28515625" style="5" customWidth="1"/>
    <col min="12008" max="12009" width="11.42578125" style="5"/>
    <col min="12010" max="12010" width="14.42578125" style="5" customWidth="1"/>
    <col min="12011" max="12011" width="16.42578125" style="5" customWidth="1"/>
    <col min="12012" max="12012" width="11.42578125" style="5"/>
    <col min="12013" max="12013" width="9.7109375" style="5" customWidth="1"/>
    <col min="12014" max="12015" width="11.42578125" style="5"/>
    <col min="12016" max="12016" width="7.28515625" style="5" customWidth="1"/>
    <col min="12017" max="12017" width="9.140625" style="5" customWidth="1"/>
    <col min="12018" max="12262" width="11.42578125" style="5"/>
    <col min="12263" max="12263" width="15.28515625" style="5" customWidth="1"/>
    <col min="12264" max="12265" width="11.42578125" style="5"/>
    <col min="12266" max="12266" width="14.42578125" style="5" customWidth="1"/>
    <col min="12267" max="12267" width="16.42578125" style="5" customWidth="1"/>
    <col min="12268" max="12268" width="11.42578125" style="5"/>
    <col min="12269" max="12269" width="9.7109375" style="5" customWidth="1"/>
    <col min="12270" max="12271" width="11.42578125" style="5"/>
    <col min="12272" max="12272" width="7.28515625" style="5" customWidth="1"/>
    <col min="12273" max="12273" width="9.140625" style="5" customWidth="1"/>
    <col min="12274" max="12518" width="11.42578125" style="5"/>
    <col min="12519" max="12519" width="15.28515625" style="5" customWidth="1"/>
    <col min="12520" max="12521" width="11.42578125" style="5"/>
    <col min="12522" max="12522" width="14.42578125" style="5" customWidth="1"/>
    <col min="12523" max="12523" width="16.42578125" style="5" customWidth="1"/>
    <col min="12524" max="12524" width="11.42578125" style="5"/>
    <col min="12525" max="12525" width="9.7109375" style="5" customWidth="1"/>
    <col min="12526" max="12527" width="11.42578125" style="5"/>
    <col min="12528" max="12528" width="7.28515625" style="5" customWidth="1"/>
    <col min="12529" max="12529" width="9.140625" style="5" customWidth="1"/>
    <col min="12530" max="12774" width="11.42578125" style="5"/>
    <col min="12775" max="12775" width="15.28515625" style="5" customWidth="1"/>
    <col min="12776" max="12777" width="11.42578125" style="5"/>
    <col min="12778" max="12778" width="14.42578125" style="5" customWidth="1"/>
    <col min="12779" max="12779" width="16.42578125" style="5" customWidth="1"/>
    <col min="12780" max="12780" width="11.42578125" style="5"/>
    <col min="12781" max="12781" width="9.7109375" style="5" customWidth="1"/>
    <col min="12782" max="12783" width="11.42578125" style="5"/>
    <col min="12784" max="12784" width="7.28515625" style="5" customWidth="1"/>
    <col min="12785" max="12785" width="9.140625" style="5" customWidth="1"/>
    <col min="12786" max="13030" width="11.42578125" style="5"/>
    <col min="13031" max="13031" width="15.28515625" style="5" customWidth="1"/>
    <col min="13032" max="13033" width="11.42578125" style="5"/>
    <col min="13034" max="13034" width="14.42578125" style="5" customWidth="1"/>
    <col min="13035" max="13035" width="16.42578125" style="5" customWidth="1"/>
    <col min="13036" max="13036" width="11.42578125" style="5"/>
    <col min="13037" max="13037" width="9.7109375" style="5" customWidth="1"/>
    <col min="13038" max="13039" width="11.42578125" style="5"/>
    <col min="13040" max="13040" width="7.28515625" style="5" customWidth="1"/>
    <col min="13041" max="13041" width="9.140625" style="5" customWidth="1"/>
    <col min="13042" max="13286" width="11.42578125" style="5"/>
    <col min="13287" max="13287" width="15.28515625" style="5" customWidth="1"/>
    <col min="13288" max="13289" width="11.42578125" style="5"/>
    <col min="13290" max="13290" width="14.42578125" style="5" customWidth="1"/>
    <col min="13291" max="13291" width="16.42578125" style="5" customWidth="1"/>
    <col min="13292" max="13292" width="11.42578125" style="5"/>
    <col min="13293" max="13293" width="9.7109375" style="5" customWidth="1"/>
    <col min="13294" max="13295" width="11.42578125" style="5"/>
    <col min="13296" max="13296" width="7.28515625" style="5" customWidth="1"/>
    <col min="13297" max="13297" width="9.140625" style="5" customWidth="1"/>
    <col min="13298" max="13542" width="11.42578125" style="5"/>
    <col min="13543" max="13543" width="15.28515625" style="5" customWidth="1"/>
    <col min="13544" max="13545" width="11.42578125" style="5"/>
    <col min="13546" max="13546" width="14.42578125" style="5" customWidth="1"/>
    <col min="13547" max="13547" width="16.42578125" style="5" customWidth="1"/>
    <col min="13548" max="13548" width="11.42578125" style="5"/>
    <col min="13549" max="13549" width="9.7109375" style="5" customWidth="1"/>
    <col min="13550" max="13551" width="11.42578125" style="5"/>
    <col min="13552" max="13552" width="7.28515625" style="5" customWidth="1"/>
    <col min="13553" max="13553" width="9.140625" style="5" customWidth="1"/>
    <col min="13554" max="13798" width="11.42578125" style="5"/>
    <col min="13799" max="13799" width="15.28515625" style="5" customWidth="1"/>
    <col min="13800" max="13801" width="11.42578125" style="5"/>
    <col min="13802" max="13802" width="14.42578125" style="5" customWidth="1"/>
    <col min="13803" max="13803" width="16.42578125" style="5" customWidth="1"/>
    <col min="13804" max="13804" width="11.42578125" style="5"/>
    <col min="13805" max="13805" width="9.7109375" style="5" customWidth="1"/>
    <col min="13806" max="13807" width="11.42578125" style="5"/>
    <col min="13808" max="13808" width="7.28515625" style="5" customWidth="1"/>
    <col min="13809" max="13809" width="9.140625" style="5" customWidth="1"/>
    <col min="13810" max="14054" width="11.42578125" style="5"/>
    <col min="14055" max="14055" width="15.28515625" style="5" customWidth="1"/>
    <col min="14056" max="14057" width="11.42578125" style="5"/>
    <col min="14058" max="14058" width="14.42578125" style="5" customWidth="1"/>
    <col min="14059" max="14059" width="16.42578125" style="5" customWidth="1"/>
    <col min="14060" max="14060" width="11.42578125" style="5"/>
    <col min="14061" max="14061" width="9.7109375" style="5" customWidth="1"/>
    <col min="14062" max="14063" width="11.42578125" style="5"/>
    <col min="14064" max="14064" width="7.28515625" style="5" customWidth="1"/>
    <col min="14065" max="14065" width="9.140625" style="5" customWidth="1"/>
    <col min="14066" max="14310" width="11.42578125" style="5"/>
    <col min="14311" max="14311" width="15.28515625" style="5" customWidth="1"/>
    <col min="14312" max="14313" width="11.42578125" style="5"/>
    <col min="14314" max="14314" width="14.42578125" style="5" customWidth="1"/>
    <col min="14315" max="14315" width="16.42578125" style="5" customWidth="1"/>
    <col min="14316" max="14316" width="11.42578125" style="5"/>
    <col min="14317" max="14317" width="9.7109375" style="5" customWidth="1"/>
    <col min="14318" max="14319" width="11.42578125" style="5"/>
    <col min="14320" max="14320" width="7.28515625" style="5" customWidth="1"/>
    <col min="14321" max="14321" width="9.140625" style="5" customWidth="1"/>
    <col min="14322" max="14566" width="11.42578125" style="5"/>
    <col min="14567" max="14567" width="15.28515625" style="5" customWidth="1"/>
    <col min="14568" max="14569" width="11.42578125" style="5"/>
    <col min="14570" max="14570" width="14.42578125" style="5" customWidth="1"/>
    <col min="14571" max="14571" width="16.42578125" style="5" customWidth="1"/>
    <col min="14572" max="14572" width="11.42578125" style="5"/>
    <col min="14573" max="14573" width="9.7109375" style="5" customWidth="1"/>
    <col min="14574" max="14575" width="11.42578125" style="5"/>
    <col min="14576" max="14576" width="7.28515625" style="5" customWidth="1"/>
    <col min="14577" max="14577" width="9.140625" style="5" customWidth="1"/>
    <col min="14578" max="14822" width="11.42578125" style="5"/>
    <col min="14823" max="14823" width="15.28515625" style="5" customWidth="1"/>
    <col min="14824" max="14825" width="11.42578125" style="5"/>
    <col min="14826" max="14826" width="14.42578125" style="5" customWidth="1"/>
    <col min="14827" max="14827" width="16.42578125" style="5" customWidth="1"/>
    <col min="14828" max="14828" width="11.42578125" style="5"/>
    <col min="14829" max="14829" width="9.7109375" style="5" customWidth="1"/>
    <col min="14830" max="14831" width="11.42578125" style="5"/>
    <col min="14832" max="14832" width="7.28515625" style="5" customWidth="1"/>
    <col min="14833" max="14833" width="9.140625" style="5" customWidth="1"/>
    <col min="14834" max="15078" width="11.42578125" style="5"/>
    <col min="15079" max="15079" width="15.28515625" style="5" customWidth="1"/>
    <col min="15080" max="15081" width="11.42578125" style="5"/>
    <col min="15082" max="15082" width="14.42578125" style="5" customWidth="1"/>
    <col min="15083" max="15083" width="16.42578125" style="5" customWidth="1"/>
    <col min="15084" max="15084" width="11.42578125" style="5"/>
    <col min="15085" max="15085" width="9.7109375" style="5" customWidth="1"/>
    <col min="15086" max="15087" width="11.42578125" style="5"/>
    <col min="15088" max="15088" width="7.28515625" style="5" customWidth="1"/>
    <col min="15089" max="15089" width="9.140625" style="5" customWidth="1"/>
    <col min="15090" max="15334" width="11.42578125" style="5"/>
    <col min="15335" max="15335" width="15.28515625" style="5" customWidth="1"/>
    <col min="15336" max="15337" width="11.42578125" style="5"/>
    <col min="15338" max="15338" width="14.42578125" style="5" customWidth="1"/>
    <col min="15339" max="15339" width="16.42578125" style="5" customWidth="1"/>
    <col min="15340" max="15340" width="11.42578125" style="5"/>
    <col min="15341" max="15341" width="9.7109375" style="5" customWidth="1"/>
    <col min="15342" max="15343" width="11.42578125" style="5"/>
    <col min="15344" max="15344" width="7.28515625" style="5" customWidth="1"/>
    <col min="15345" max="15345" width="9.140625" style="5" customWidth="1"/>
    <col min="15346" max="15590" width="11.42578125" style="5"/>
    <col min="15591" max="15591" width="15.28515625" style="5" customWidth="1"/>
    <col min="15592" max="15593" width="11.42578125" style="5"/>
    <col min="15594" max="15594" width="14.42578125" style="5" customWidth="1"/>
    <col min="15595" max="15595" width="16.42578125" style="5" customWidth="1"/>
    <col min="15596" max="15596" width="11.42578125" style="5"/>
    <col min="15597" max="15597" width="9.7109375" style="5" customWidth="1"/>
    <col min="15598" max="15599" width="11.42578125" style="5"/>
    <col min="15600" max="15600" width="7.28515625" style="5" customWidth="1"/>
    <col min="15601" max="15601" width="9.140625" style="5" customWidth="1"/>
    <col min="15602" max="15846" width="11.42578125" style="5"/>
    <col min="15847" max="15847" width="15.28515625" style="5" customWidth="1"/>
    <col min="15848" max="15849" width="11.42578125" style="5"/>
    <col min="15850" max="15850" width="14.42578125" style="5" customWidth="1"/>
    <col min="15851" max="15851" width="16.42578125" style="5" customWidth="1"/>
    <col min="15852" max="15852" width="11.42578125" style="5"/>
    <col min="15853" max="15853" width="9.7109375" style="5" customWidth="1"/>
    <col min="15854" max="15855" width="11.42578125" style="5"/>
    <col min="15856" max="15856" width="7.28515625" style="5" customWidth="1"/>
    <col min="15857" max="15857" width="9.140625" style="5" customWidth="1"/>
    <col min="15858" max="16102" width="11.42578125" style="5"/>
    <col min="16103" max="16103" width="15.28515625" style="5" customWidth="1"/>
    <col min="16104" max="16105" width="11.42578125" style="5"/>
    <col min="16106" max="16106" width="14.42578125" style="5" customWidth="1"/>
    <col min="16107" max="16107" width="16.42578125" style="5" customWidth="1"/>
    <col min="16108" max="16108" width="11.42578125" style="5"/>
    <col min="16109" max="16109" width="9.7109375" style="5" customWidth="1"/>
    <col min="16110" max="16111" width="11.42578125" style="5"/>
    <col min="16112" max="16112" width="7.28515625" style="5" customWidth="1"/>
    <col min="16113" max="16113" width="9.140625" style="5" customWidth="1"/>
    <col min="16114" max="16384" width="11.42578125" style="5"/>
  </cols>
  <sheetData>
    <row r="1" spans="1:15" ht="51.6" customHeight="1" x14ac:dyDescent="0.25">
      <c r="A1" s="89" t="s">
        <v>210</v>
      </c>
      <c r="B1" s="89"/>
      <c r="C1" s="89"/>
      <c r="D1" s="89"/>
      <c r="E1" s="89"/>
      <c r="F1" s="89"/>
      <c r="G1" s="89"/>
      <c r="H1" s="89"/>
      <c r="I1" s="89"/>
      <c r="J1" s="89"/>
      <c r="K1" s="89"/>
      <c r="L1" s="89"/>
      <c r="M1" s="89"/>
      <c r="N1" s="89"/>
      <c r="O1" s="89"/>
    </row>
    <row r="2" spans="1:15" ht="63.6" customHeight="1" x14ac:dyDescent="0.25">
      <c r="A2" s="94" t="s">
        <v>204</v>
      </c>
      <c r="B2" s="94"/>
      <c r="C2" s="94"/>
      <c r="D2" s="94"/>
      <c r="E2" s="94"/>
      <c r="F2" s="94"/>
      <c r="G2" s="28"/>
      <c r="H2" s="95" t="s">
        <v>212</v>
      </c>
      <c r="I2" s="95"/>
      <c r="J2" s="95"/>
      <c r="K2" s="95"/>
      <c r="L2" s="95"/>
      <c r="M2" s="95"/>
      <c r="N2" s="95"/>
      <c r="O2" s="29"/>
    </row>
    <row r="3" spans="1:15" ht="27.6" customHeight="1" x14ac:dyDescent="0.25">
      <c r="A3" s="3" t="s">
        <v>6</v>
      </c>
      <c r="B3" s="92"/>
      <c r="C3" s="92"/>
      <c r="D3" s="92"/>
      <c r="E3" s="92"/>
      <c r="F3" s="92"/>
      <c r="H3" s="90" t="s">
        <v>195</v>
      </c>
      <c r="I3" s="91"/>
      <c r="J3" s="93"/>
      <c r="K3" s="93"/>
      <c r="L3" s="93"/>
      <c r="M3" s="93"/>
      <c r="N3" s="93"/>
      <c r="O3" s="7"/>
    </row>
    <row r="4" spans="1:15" ht="27.6" customHeight="1" x14ac:dyDescent="0.25">
      <c r="A4" s="81" t="s">
        <v>8</v>
      </c>
      <c r="B4" s="83" t="e">
        <f>VLOOKUP(B3,Hoja4!$A$2:$D$423,2,FALSE)</f>
        <v>#N/A</v>
      </c>
      <c r="C4" s="84"/>
      <c r="D4" s="84"/>
      <c r="E4" s="84"/>
      <c r="F4" s="85"/>
      <c r="G4" s="30"/>
      <c r="H4" s="74" t="s">
        <v>9</v>
      </c>
      <c r="I4" s="74"/>
      <c r="J4" s="80" t="e">
        <f>VLOOKUP(J3,Hoja4!$E$2:$F$423,2,FALSE)</f>
        <v>#N/A</v>
      </c>
      <c r="K4" s="80"/>
      <c r="L4" s="80"/>
      <c r="M4" s="80"/>
      <c r="N4" s="80"/>
      <c r="O4" s="30"/>
    </row>
    <row r="5" spans="1:15" ht="27.6" customHeight="1" x14ac:dyDescent="0.25">
      <c r="A5" s="82"/>
      <c r="B5" s="86"/>
      <c r="C5" s="87"/>
      <c r="D5" s="87"/>
      <c r="E5" s="87"/>
      <c r="F5" s="88"/>
      <c r="G5" s="30"/>
      <c r="H5" s="74"/>
      <c r="I5" s="74"/>
      <c r="J5" s="80"/>
      <c r="K5" s="80"/>
      <c r="L5" s="80"/>
      <c r="M5" s="80"/>
      <c r="N5" s="80"/>
      <c r="O5" s="30"/>
    </row>
    <row r="6" spans="1:15" ht="50.45" customHeight="1" x14ac:dyDescent="0.25">
      <c r="A6" s="31" t="s">
        <v>7</v>
      </c>
      <c r="B6" s="79" t="e">
        <f>VLOOKUP(B3,Hoja4!$A$2:$D$423,3,FALSE)</f>
        <v>#N/A</v>
      </c>
      <c r="C6" s="79"/>
      <c r="D6" s="79"/>
      <c r="E6" s="79"/>
      <c r="F6" s="79"/>
      <c r="G6" s="30"/>
      <c r="H6" s="74"/>
      <c r="I6" s="74"/>
      <c r="J6" s="80"/>
      <c r="K6" s="80"/>
      <c r="L6" s="80"/>
      <c r="M6" s="80"/>
      <c r="N6" s="80"/>
      <c r="O6" s="30"/>
    </row>
    <row r="7" spans="1:15" ht="27.6" customHeight="1" x14ac:dyDescent="0.25">
      <c r="A7" s="31" t="s">
        <v>194</v>
      </c>
      <c r="B7" s="79" t="e">
        <f>VLOOKUP(B3,Hoja4!$A$2:$D$423,4,FALSE)</f>
        <v>#N/A</v>
      </c>
      <c r="C7" s="79"/>
      <c r="D7" s="79"/>
      <c r="E7" s="79"/>
      <c r="F7" s="79"/>
      <c r="G7" s="29"/>
      <c r="H7" s="30"/>
      <c r="I7" s="30"/>
      <c r="J7" s="30"/>
      <c r="K7" s="30"/>
      <c r="L7" s="30"/>
      <c r="M7" s="30"/>
      <c r="N7" s="30"/>
      <c r="O7" s="30"/>
    </row>
    <row r="8" spans="1:15" ht="27.6" customHeight="1" x14ac:dyDescent="0.25">
      <c r="A8" s="32"/>
      <c r="B8" s="33"/>
      <c r="C8" s="33"/>
      <c r="D8" s="33"/>
      <c r="E8" s="33"/>
      <c r="F8" s="33"/>
      <c r="G8" s="34"/>
      <c r="H8" s="34"/>
      <c r="I8" s="34"/>
      <c r="J8" s="34"/>
      <c r="K8" s="34"/>
      <c r="L8" s="34"/>
      <c r="M8" s="34"/>
      <c r="N8" s="34"/>
      <c r="O8" s="34"/>
    </row>
    <row r="9" spans="1:15" ht="27.6" customHeight="1" x14ac:dyDescent="0.25">
      <c r="A9" s="62" t="s">
        <v>708</v>
      </c>
      <c r="B9" s="62"/>
      <c r="C9" s="62"/>
      <c r="D9" s="62"/>
      <c r="E9" s="62"/>
      <c r="F9" s="62"/>
      <c r="G9" s="62"/>
      <c r="H9" s="62"/>
      <c r="I9" s="62"/>
      <c r="J9" s="62"/>
      <c r="K9" s="62"/>
      <c r="L9" s="62"/>
      <c r="M9" s="62"/>
      <c r="N9" s="62"/>
      <c r="O9" s="62"/>
    </row>
    <row r="10" spans="1:15" ht="27.6" customHeight="1" x14ac:dyDescent="0.25">
      <c r="A10" s="63"/>
      <c r="B10" s="63"/>
      <c r="C10" s="63"/>
      <c r="D10" s="63"/>
      <c r="E10" s="63"/>
      <c r="F10" s="63"/>
      <c r="G10" s="63"/>
      <c r="H10" s="63"/>
      <c r="I10" s="63"/>
      <c r="J10" s="63"/>
      <c r="K10" s="63"/>
      <c r="L10" s="63"/>
      <c r="M10" s="63"/>
      <c r="N10" s="63"/>
      <c r="O10" s="63"/>
    </row>
    <row r="11" spans="1:15" ht="27.6" customHeight="1" x14ac:dyDescent="0.25">
      <c r="A11" s="63"/>
      <c r="B11" s="63"/>
      <c r="C11" s="63"/>
      <c r="D11" s="63"/>
      <c r="E11" s="63"/>
      <c r="F11" s="63"/>
      <c r="G11" s="63"/>
      <c r="H11" s="63"/>
      <c r="I11" s="63"/>
      <c r="J11" s="63"/>
      <c r="K11" s="63"/>
      <c r="L11" s="63"/>
      <c r="M11" s="63"/>
      <c r="N11" s="63"/>
      <c r="O11" s="63"/>
    </row>
    <row r="12" spans="1:15" ht="27.6" customHeight="1" x14ac:dyDescent="0.25">
      <c r="A12" s="63"/>
      <c r="B12" s="63"/>
      <c r="C12" s="63"/>
      <c r="D12" s="63"/>
      <c r="E12" s="63"/>
      <c r="F12" s="63"/>
      <c r="G12" s="63"/>
      <c r="H12" s="63"/>
      <c r="I12" s="63"/>
      <c r="J12" s="63"/>
      <c r="K12" s="63"/>
      <c r="L12" s="63"/>
      <c r="M12" s="63"/>
      <c r="N12" s="63"/>
      <c r="O12" s="63"/>
    </row>
    <row r="13" spans="1:15" ht="27.6" customHeight="1" x14ac:dyDescent="0.25">
      <c r="A13" s="63"/>
      <c r="B13" s="63"/>
      <c r="C13" s="63"/>
      <c r="D13" s="63"/>
      <c r="E13" s="63"/>
      <c r="F13" s="63"/>
      <c r="G13" s="63"/>
      <c r="H13" s="63"/>
      <c r="I13" s="63"/>
      <c r="J13" s="63"/>
      <c r="K13" s="63"/>
      <c r="L13" s="63"/>
      <c r="M13" s="63"/>
      <c r="N13" s="63"/>
      <c r="O13" s="63"/>
    </row>
    <row r="14" spans="1:15" ht="78.75" customHeight="1" x14ac:dyDescent="0.25">
      <c r="A14" s="64"/>
      <c r="B14" s="64"/>
      <c r="C14" s="64"/>
      <c r="D14" s="64"/>
      <c r="E14" s="64"/>
      <c r="F14" s="64"/>
      <c r="G14" s="64"/>
      <c r="H14" s="64"/>
      <c r="I14" s="64"/>
      <c r="J14" s="64"/>
      <c r="K14" s="64"/>
      <c r="L14" s="64"/>
      <c r="M14" s="64"/>
      <c r="N14" s="64"/>
      <c r="O14" s="64"/>
    </row>
    <row r="15" spans="1:15" ht="27.6" customHeight="1" x14ac:dyDescent="0.25">
      <c r="A15" s="14"/>
      <c r="B15" s="14"/>
      <c r="C15" s="14"/>
      <c r="D15" s="14"/>
      <c r="E15" s="14"/>
      <c r="F15" s="14"/>
      <c r="G15" s="14"/>
      <c r="H15" s="14"/>
      <c r="I15" s="14"/>
      <c r="J15" s="14"/>
      <c r="K15" s="14"/>
      <c r="L15" s="14"/>
      <c r="M15" s="14"/>
      <c r="N15" s="14"/>
      <c r="O15" s="21"/>
    </row>
    <row r="16" spans="1:15" s="1" customFormat="1" ht="37.5" customHeight="1" x14ac:dyDescent="0.25">
      <c r="A16" s="74" t="s">
        <v>0</v>
      </c>
      <c r="B16" s="74" t="s">
        <v>219</v>
      </c>
      <c r="C16" s="74" t="s">
        <v>202</v>
      </c>
      <c r="D16" s="50" t="s">
        <v>203</v>
      </c>
      <c r="E16" s="74" t="s">
        <v>10</v>
      </c>
      <c r="F16" s="74"/>
      <c r="G16" s="74"/>
      <c r="H16" s="74"/>
      <c r="I16" s="74"/>
      <c r="J16" s="74"/>
      <c r="K16" s="55" t="s">
        <v>221</v>
      </c>
      <c r="L16" s="55" t="s">
        <v>222</v>
      </c>
      <c r="M16" s="78" t="s">
        <v>16</v>
      </c>
      <c r="N16" s="78" t="s">
        <v>196</v>
      </c>
      <c r="O16" s="2"/>
    </row>
    <row r="17" spans="1:14" s="1" customFormat="1" ht="48.75" customHeight="1" x14ac:dyDescent="0.25">
      <c r="A17" s="74"/>
      <c r="B17" s="74"/>
      <c r="C17" s="74"/>
      <c r="D17" s="51"/>
      <c r="E17" s="74" t="s">
        <v>3</v>
      </c>
      <c r="F17" s="74"/>
      <c r="G17" s="74" t="s">
        <v>4</v>
      </c>
      <c r="H17" s="74"/>
      <c r="I17" s="74" t="s">
        <v>5</v>
      </c>
      <c r="J17" s="74"/>
      <c r="K17" s="56"/>
      <c r="L17" s="56"/>
      <c r="M17" s="78"/>
      <c r="N17" s="78"/>
    </row>
    <row r="18" spans="1:14" s="1" customFormat="1" ht="41.25" customHeight="1" x14ac:dyDescent="0.25">
      <c r="A18" s="74"/>
      <c r="B18" s="74"/>
      <c r="C18" s="74"/>
      <c r="D18" s="52"/>
      <c r="E18" s="39" t="s">
        <v>217</v>
      </c>
      <c r="F18" s="39" t="s">
        <v>218</v>
      </c>
      <c r="G18" s="39" t="s">
        <v>217</v>
      </c>
      <c r="H18" s="39" t="s">
        <v>218</v>
      </c>
      <c r="I18" s="39" t="s">
        <v>217</v>
      </c>
      <c r="J18" s="39" t="s">
        <v>218</v>
      </c>
      <c r="K18" s="57"/>
      <c r="L18" s="57"/>
      <c r="M18" s="78"/>
      <c r="N18" s="78"/>
    </row>
    <row r="19" spans="1:14" ht="21.6" customHeight="1" x14ac:dyDescent="0.25">
      <c r="A19" s="35">
        <v>0</v>
      </c>
      <c r="B19" s="18"/>
      <c r="C19" s="18"/>
      <c r="D19" s="16">
        <f>B19</f>
        <v>0</v>
      </c>
      <c r="E19" s="18"/>
      <c r="F19" s="18"/>
      <c r="G19" s="18"/>
      <c r="H19" s="18"/>
      <c r="I19" s="18"/>
      <c r="J19" s="18"/>
      <c r="K19" s="22">
        <f>E19+G19+I19</f>
        <v>0</v>
      </c>
      <c r="L19" s="22">
        <f>K19-D19</f>
        <v>0</v>
      </c>
      <c r="M19" s="18"/>
      <c r="N19" s="18"/>
    </row>
    <row r="20" spans="1:14" ht="21.6" customHeight="1" x14ac:dyDescent="0.25">
      <c r="A20" s="35">
        <v>1</v>
      </c>
      <c r="B20" s="18"/>
      <c r="C20" s="18"/>
      <c r="D20" s="16">
        <f>B19-C19+C20</f>
        <v>0</v>
      </c>
      <c r="E20" s="18"/>
      <c r="F20" s="18"/>
      <c r="G20" s="18"/>
      <c r="H20" s="18"/>
      <c r="I20" s="18"/>
      <c r="J20" s="18"/>
      <c r="K20" s="22">
        <f t="shared" ref="K20:K38" si="0">E20+G20+I20</f>
        <v>0</v>
      </c>
      <c r="L20" s="22">
        <f t="shared" ref="L20:L38" si="1">K20-D20</f>
        <v>0</v>
      </c>
      <c r="M20" s="18"/>
      <c r="N20" s="18"/>
    </row>
    <row r="21" spans="1:14" ht="21.6" customHeight="1" x14ac:dyDescent="0.25">
      <c r="A21" s="35">
        <v>2</v>
      </c>
      <c r="B21" s="18"/>
      <c r="C21" s="18"/>
      <c r="D21" s="16">
        <f t="shared" ref="D21:D24" si="2">B20-C20+C21</f>
        <v>0</v>
      </c>
      <c r="E21" s="18"/>
      <c r="F21" s="18"/>
      <c r="G21" s="18"/>
      <c r="H21" s="18"/>
      <c r="I21" s="18"/>
      <c r="J21" s="18"/>
      <c r="K21" s="22">
        <f t="shared" si="0"/>
        <v>0</v>
      </c>
      <c r="L21" s="22">
        <f t="shared" si="1"/>
        <v>0</v>
      </c>
      <c r="M21" s="18"/>
      <c r="N21" s="18"/>
    </row>
    <row r="22" spans="1:14" ht="21.6" customHeight="1" x14ac:dyDescent="0.25">
      <c r="A22" s="35">
        <v>3</v>
      </c>
      <c r="B22" s="18"/>
      <c r="C22" s="18"/>
      <c r="D22" s="16">
        <f t="shared" si="2"/>
        <v>0</v>
      </c>
      <c r="E22" s="18"/>
      <c r="F22" s="18"/>
      <c r="G22" s="18"/>
      <c r="H22" s="18"/>
      <c r="I22" s="18"/>
      <c r="J22" s="18"/>
      <c r="K22" s="22">
        <f t="shared" si="0"/>
        <v>0</v>
      </c>
      <c r="L22" s="22">
        <f t="shared" si="1"/>
        <v>0</v>
      </c>
      <c r="M22" s="18"/>
      <c r="N22" s="18"/>
    </row>
    <row r="23" spans="1:14" ht="21.6" customHeight="1" x14ac:dyDescent="0.25">
      <c r="A23" s="35">
        <v>4</v>
      </c>
      <c r="B23" s="18"/>
      <c r="C23" s="18"/>
      <c r="D23" s="16">
        <f t="shared" si="2"/>
        <v>0</v>
      </c>
      <c r="E23" s="18"/>
      <c r="F23" s="18"/>
      <c r="G23" s="18"/>
      <c r="H23" s="18"/>
      <c r="I23" s="18"/>
      <c r="J23" s="18"/>
      <c r="K23" s="22">
        <f t="shared" si="0"/>
        <v>0</v>
      </c>
      <c r="L23" s="22">
        <f t="shared" si="1"/>
        <v>0</v>
      </c>
      <c r="M23" s="18"/>
      <c r="N23" s="18"/>
    </row>
    <row r="24" spans="1:14" ht="21.6" customHeight="1" x14ac:dyDescent="0.25">
      <c r="A24" s="35">
        <v>5</v>
      </c>
      <c r="B24" s="18"/>
      <c r="C24" s="18"/>
      <c r="D24" s="16">
        <f t="shared" si="2"/>
        <v>0</v>
      </c>
      <c r="E24" s="18"/>
      <c r="F24" s="18"/>
      <c r="G24" s="18"/>
      <c r="H24" s="18"/>
      <c r="I24" s="18"/>
      <c r="J24" s="18"/>
      <c r="K24" s="22">
        <f t="shared" si="0"/>
        <v>0</v>
      </c>
      <c r="L24" s="22">
        <f t="shared" si="1"/>
        <v>0</v>
      </c>
      <c r="M24" s="18"/>
      <c r="N24" s="18"/>
    </row>
    <row r="25" spans="1:14" ht="21.6" customHeight="1" x14ac:dyDescent="0.25">
      <c r="A25" s="39" t="s">
        <v>15</v>
      </c>
      <c r="B25" s="19"/>
      <c r="C25" s="19"/>
      <c r="D25" s="37">
        <f>B25</f>
        <v>0</v>
      </c>
      <c r="E25" s="19"/>
      <c r="F25" s="19"/>
      <c r="G25" s="19"/>
      <c r="H25" s="19"/>
      <c r="I25" s="19"/>
      <c r="J25" s="19"/>
      <c r="K25" s="22">
        <f t="shared" si="0"/>
        <v>0</v>
      </c>
      <c r="L25" s="22">
        <f t="shared" si="1"/>
        <v>0</v>
      </c>
      <c r="M25" s="19"/>
      <c r="N25" s="19"/>
    </row>
    <row r="26" spans="1:14" ht="21.6" customHeight="1" x14ac:dyDescent="0.25">
      <c r="A26" s="39" t="s">
        <v>2</v>
      </c>
      <c r="B26" s="19"/>
      <c r="C26" s="19"/>
      <c r="D26" s="37">
        <f>B26</f>
        <v>0</v>
      </c>
      <c r="E26" s="19"/>
      <c r="F26" s="19"/>
      <c r="G26" s="19"/>
      <c r="H26" s="19"/>
      <c r="I26" s="19"/>
      <c r="J26" s="19"/>
      <c r="K26" s="22">
        <f t="shared" si="0"/>
        <v>0</v>
      </c>
      <c r="L26" s="22">
        <f t="shared" si="1"/>
        <v>0</v>
      </c>
      <c r="M26" s="19"/>
      <c r="N26" s="19"/>
    </row>
    <row r="27" spans="1:14" ht="21.6" customHeight="1" x14ac:dyDescent="0.25">
      <c r="A27" s="35">
        <v>6</v>
      </c>
      <c r="B27" s="18"/>
      <c r="C27" s="18"/>
      <c r="D27" s="16">
        <f>B24-C24+C27</f>
        <v>0</v>
      </c>
      <c r="E27" s="18"/>
      <c r="F27" s="18"/>
      <c r="G27" s="18"/>
      <c r="H27" s="18"/>
      <c r="I27" s="18"/>
      <c r="J27" s="18"/>
      <c r="K27" s="22">
        <f t="shared" si="0"/>
        <v>0</v>
      </c>
      <c r="L27" s="22">
        <f t="shared" si="1"/>
        <v>0</v>
      </c>
      <c r="M27" s="18"/>
      <c r="N27" s="18"/>
    </row>
    <row r="28" spans="1:14" ht="21.6" customHeight="1" x14ac:dyDescent="0.25">
      <c r="A28" s="40" t="s">
        <v>709</v>
      </c>
      <c r="B28" s="18"/>
      <c r="C28" s="18"/>
      <c r="D28" s="16">
        <f>B28</f>
        <v>0</v>
      </c>
      <c r="E28" s="18"/>
      <c r="F28" s="18"/>
      <c r="G28" s="18"/>
      <c r="H28" s="18"/>
      <c r="I28" s="18"/>
      <c r="J28" s="18"/>
      <c r="K28" s="22">
        <f t="shared" si="0"/>
        <v>0</v>
      </c>
      <c r="L28" s="22">
        <f t="shared" si="1"/>
        <v>0</v>
      </c>
      <c r="M28" s="18"/>
      <c r="N28" s="18"/>
    </row>
    <row r="29" spans="1:14" ht="21.6" customHeight="1" x14ac:dyDescent="0.25">
      <c r="A29" s="35">
        <v>7</v>
      </c>
      <c r="B29" s="18"/>
      <c r="C29" s="18"/>
      <c r="D29" s="16">
        <f>B27-C27+C29</f>
        <v>0</v>
      </c>
      <c r="E29" s="18"/>
      <c r="F29" s="18"/>
      <c r="G29" s="18"/>
      <c r="H29" s="18"/>
      <c r="I29" s="18"/>
      <c r="J29" s="18"/>
      <c r="K29" s="22">
        <f t="shared" si="0"/>
        <v>0</v>
      </c>
      <c r="L29" s="22">
        <f t="shared" si="1"/>
        <v>0</v>
      </c>
      <c r="M29" s="18"/>
      <c r="N29" s="18"/>
    </row>
    <row r="30" spans="1:14" ht="21.6" customHeight="1" x14ac:dyDescent="0.25">
      <c r="A30" s="35">
        <v>8</v>
      </c>
      <c r="B30" s="18"/>
      <c r="C30" s="18"/>
      <c r="D30" s="16">
        <f>B29-C29+C30</f>
        <v>0</v>
      </c>
      <c r="E30" s="18"/>
      <c r="F30" s="18"/>
      <c r="G30" s="18"/>
      <c r="H30" s="18"/>
      <c r="I30" s="18"/>
      <c r="J30" s="18"/>
      <c r="K30" s="22">
        <f t="shared" si="0"/>
        <v>0</v>
      </c>
      <c r="L30" s="22">
        <f t="shared" si="1"/>
        <v>0</v>
      </c>
      <c r="M30" s="18"/>
      <c r="N30" s="18"/>
    </row>
    <row r="31" spans="1:14" ht="21.6" customHeight="1" x14ac:dyDescent="0.25">
      <c r="A31" s="40" t="s">
        <v>710</v>
      </c>
      <c r="B31" s="18"/>
      <c r="C31" s="18"/>
      <c r="D31" s="16">
        <f>B28</f>
        <v>0</v>
      </c>
      <c r="E31" s="18"/>
      <c r="F31" s="18"/>
      <c r="G31" s="18"/>
      <c r="H31" s="18"/>
      <c r="I31" s="18"/>
      <c r="J31" s="18"/>
      <c r="K31" s="22">
        <f t="shared" si="0"/>
        <v>0</v>
      </c>
      <c r="L31" s="22">
        <f t="shared" si="1"/>
        <v>0</v>
      </c>
      <c r="M31" s="18"/>
      <c r="N31" s="18"/>
    </row>
    <row r="32" spans="1:14" ht="21.6" customHeight="1" x14ac:dyDescent="0.25">
      <c r="A32" s="35">
        <v>9</v>
      </c>
      <c r="B32" s="18"/>
      <c r="C32" s="18"/>
      <c r="D32" s="16">
        <f>B30-C30+C32</f>
        <v>0</v>
      </c>
      <c r="E32" s="18"/>
      <c r="F32" s="18"/>
      <c r="G32" s="18"/>
      <c r="H32" s="18"/>
      <c r="I32" s="18"/>
      <c r="J32" s="18"/>
      <c r="K32" s="22">
        <f t="shared" si="0"/>
        <v>0</v>
      </c>
      <c r="L32" s="22">
        <f t="shared" si="1"/>
        <v>0</v>
      </c>
      <c r="M32" s="18"/>
      <c r="N32" s="18"/>
    </row>
    <row r="33" spans="1:15" ht="21.6" customHeight="1" x14ac:dyDescent="0.25">
      <c r="A33" s="35" t="s">
        <v>198</v>
      </c>
      <c r="B33" s="18"/>
      <c r="C33" s="18"/>
      <c r="D33" s="53">
        <f>B32-C32+C33+C34</f>
        <v>0</v>
      </c>
      <c r="E33" s="18"/>
      <c r="F33" s="18"/>
      <c r="G33" s="18"/>
      <c r="H33" s="18"/>
      <c r="I33" s="18"/>
      <c r="J33" s="18"/>
      <c r="K33" s="22">
        <f t="shared" si="0"/>
        <v>0</v>
      </c>
      <c r="L33" s="22">
        <f t="shared" si="1"/>
        <v>0</v>
      </c>
      <c r="M33" s="18"/>
      <c r="N33" s="18"/>
    </row>
    <row r="34" spans="1:15" ht="21.6" customHeight="1" x14ac:dyDescent="0.25">
      <c r="A34" s="35" t="s">
        <v>199</v>
      </c>
      <c r="B34" s="18"/>
      <c r="C34" s="18"/>
      <c r="D34" s="54"/>
      <c r="E34" s="18"/>
      <c r="F34" s="18"/>
      <c r="G34" s="18"/>
      <c r="H34" s="18"/>
      <c r="I34" s="18"/>
      <c r="J34" s="18"/>
      <c r="K34" s="22">
        <f t="shared" si="0"/>
        <v>0</v>
      </c>
      <c r="L34" s="22">
        <f t="shared" si="1"/>
        <v>0</v>
      </c>
      <c r="M34" s="18"/>
      <c r="N34" s="18"/>
    </row>
    <row r="35" spans="1:15" ht="21.6" customHeight="1" x14ac:dyDescent="0.25">
      <c r="A35" s="35" t="s">
        <v>200</v>
      </c>
      <c r="B35" s="18"/>
      <c r="C35" s="18"/>
      <c r="D35" s="16">
        <f>B33-C33+C35</f>
        <v>0</v>
      </c>
      <c r="E35" s="18"/>
      <c r="F35" s="18"/>
      <c r="G35" s="18"/>
      <c r="H35" s="18"/>
      <c r="I35" s="18"/>
      <c r="J35" s="18"/>
      <c r="K35" s="22">
        <f t="shared" si="0"/>
        <v>0</v>
      </c>
      <c r="L35" s="22">
        <f t="shared" si="1"/>
        <v>0</v>
      </c>
      <c r="M35" s="18"/>
      <c r="N35" s="18"/>
    </row>
    <row r="36" spans="1:15" ht="21.6" customHeight="1" x14ac:dyDescent="0.25">
      <c r="A36" s="35" t="s">
        <v>201</v>
      </c>
      <c r="B36" s="18"/>
      <c r="C36" s="18"/>
      <c r="D36" s="16">
        <f>B34-C34+C36</f>
        <v>0</v>
      </c>
      <c r="E36" s="18"/>
      <c r="F36" s="18"/>
      <c r="G36" s="18"/>
      <c r="H36" s="18"/>
      <c r="I36" s="18"/>
      <c r="J36" s="18"/>
      <c r="K36" s="22">
        <f t="shared" si="0"/>
        <v>0</v>
      </c>
      <c r="L36" s="22">
        <f t="shared" si="1"/>
        <v>0</v>
      </c>
      <c r="M36" s="18"/>
      <c r="N36" s="18"/>
    </row>
    <row r="37" spans="1:15" ht="21.6" customHeight="1" x14ac:dyDescent="0.25">
      <c r="A37" s="35">
        <v>12</v>
      </c>
      <c r="B37" s="18"/>
      <c r="C37" s="18"/>
      <c r="D37" s="16">
        <f>B37</f>
        <v>0</v>
      </c>
      <c r="E37" s="18"/>
      <c r="F37" s="18"/>
      <c r="G37" s="18"/>
      <c r="H37" s="18"/>
      <c r="I37" s="18"/>
      <c r="J37" s="18"/>
      <c r="K37" s="22">
        <f t="shared" si="0"/>
        <v>0</v>
      </c>
      <c r="L37" s="22">
        <f t="shared" si="1"/>
        <v>0</v>
      </c>
      <c r="M37" s="18"/>
      <c r="N37" s="18"/>
    </row>
    <row r="38" spans="1:15" ht="21.6" customHeight="1" x14ac:dyDescent="0.25">
      <c r="A38" s="35">
        <v>13</v>
      </c>
      <c r="B38" s="18"/>
      <c r="C38" s="18"/>
      <c r="D38" s="16">
        <f>B37-C37+C38</f>
        <v>0</v>
      </c>
      <c r="E38" s="18"/>
      <c r="F38" s="18"/>
      <c r="G38" s="18"/>
      <c r="H38" s="18"/>
      <c r="I38" s="18"/>
      <c r="J38" s="18"/>
      <c r="K38" s="22">
        <f t="shared" si="0"/>
        <v>0</v>
      </c>
      <c r="L38" s="22">
        <f t="shared" si="1"/>
        <v>0</v>
      </c>
      <c r="M38" s="18"/>
      <c r="N38" s="18"/>
    </row>
    <row r="39" spans="1:15" ht="21.6" customHeight="1" x14ac:dyDescent="0.25">
      <c r="A39" s="36" t="s">
        <v>1</v>
      </c>
      <c r="B39" s="17">
        <f>SUM(B19:B38)</f>
        <v>0</v>
      </c>
      <c r="C39" s="17">
        <f>SUM(C19:C38)</f>
        <v>0</v>
      </c>
      <c r="D39" s="20" t="s">
        <v>197</v>
      </c>
      <c r="E39" s="17">
        <f t="shared" ref="E39:J39" si="3">SUM(E19:E38)</f>
        <v>0</v>
      </c>
      <c r="F39" s="17">
        <f t="shared" si="3"/>
        <v>0</v>
      </c>
      <c r="G39" s="17">
        <f t="shared" si="3"/>
        <v>0</v>
      </c>
      <c r="H39" s="17">
        <f t="shared" si="3"/>
        <v>0</v>
      </c>
      <c r="I39" s="17">
        <f t="shared" si="3"/>
        <v>0</v>
      </c>
      <c r="J39" s="17">
        <f t="shared" si="3"/>
        <v>0</v>
      </c>
      <c r="K39" s="17">
        <f>SUM(K19:K38)</f>
        <v>0</v>
      </c>
      <c r="L39" s="17">
        <f>SUM(L19:L38)</f>
        <v>0</v>
      </c>
      <c r="M39" s="20" t="s">
        <v>197</v>
      </c>
      <c r="N39" s="20" t="s">
        <v>197</v>
      </c>
    </row>
    <row r="40" spans="1:15" ht="21.6" customHeight="1" x14ac:dyDescent="0.25">
      <c r="A40" s="23"/>
      <c r="B40" s="24"/>
      <c r="C40" s="24"/>
      <c r="D40" s="25"/>
      <c r="E40" s="24"/>
      <c r="F40" s="24"/>
      <c r="G40" s="24"/>
      <c r="H40" s="24"/>
      <c r="I40" s="24"/>
      <c r="J40" s="24"/>
      <c r="K40" s="24"/>
      <c r="L40" s="24"/>
      <c r="M40" s="25"/>
      <c r="N40" s="25"/>
    </row>
    <row r="41" spans="1:15" ht="35.450000000000003" customHeight="1" x14ac:dyDescent="0.25">
      <c r="A41" s="65" t="s">
        <v>205</v>
      </c>
      <c r="B41" s="62"/>
      <c r="C41" s="62"/>
      <c r="D41" s="62"/>
      <c r="E41" s="62"/>
      <c r="F41" s="62"/>
      <c r="G41" s="62"/>
      <c r="H41" s="62"/>
      <c r="I41" s="62"/>
      <c r="J41" s="62"/>
      <c r="K41" s="62"/>
      <c r="L41" s="62"/>
      <c r="M41" s="62"/>
      <c r="N41" s="62"/>
      <c r="O41" s="66"/>
    </row>
    <row r="42" spans="1:15" ht="35.450000000000003" customHeight="1" x14ac:dyDescent="0.25">
      <c r="A42" s="67"/>
      <c r="B42" s="63"/>
      <c r="C42" s="63"/>
      <c r="D42" s="63"/>
      <c r="E42" s="63"/>
      <c r="F42" s="63"/>
      <c r="G42" s="63"/>
      <c r="H42" s="63"/>
      <c r="I42" s="63"/>
      <c r="J42" s="63"/>
      <c r="K42" s="63"/>
      <c r="L42" s="63"/>
      <c r="M42" s="63"/>
      <c r="N42" s="63"/>
      <c r="O42" s="68"/>
    </row>
    <row r="43" spans="1:15" ht="35.450000000000003" customHeight="1" x14ac:dyDescent="0.25">
      <c r="A43" s="69"/>
      <c r="B43" s="64"/>
      <c r="C43" s="64"/>
      <c r="D43" s="64"/>
      <c r="E43" s="64"/>
      <c r="F43" s="64"/>
      <c r="G43" s="64"/>
      <c r="H43" s="64"/>
      <c r="I43" s="64"/>
      <c r="J43" s="64"/>
      <c r="K43" s="64"/>
      <c r="L43" s="64"/>
      <c r="M43" s="64"/>
      <c r="N43" s="64"/>
      <c r="O43" s="70"/>
    </row>
    <row r="44" spans="1:15" ht="21.6" customHeight="1" x14ac:dyDescent="0.25">
      <c r="A44" s="23"/>
      <c r="B44" s="24"/>
      <c r="C44" s="24"/>
      <c r="D44" s="25"/>
      <c r="E44" s="24"/>
      <c r="F44" s="24"/>
      <c r="G44" s="24"/>
      <c r="H44" s="24"/>
      <c r="I44" s="24"/>
      <c r="J44" s="24"/>
      <c r="K44" s="24"/>
      <c r="L44" s="24"/>
      <c r="M44" s="25"/>
      <c r="N44" s="25"/>
    </row>
    <row r="45" spans="1:15" ht="36.6" customHeight="1" x14ac:dyDescent="0.25">
      <c r="A45" s="71" t="s">
        <v>0</v>
      </c>
      <c r="B45" s="74" t="s">
        <v>208</v>
      </c>
      <c r="C45" s="74" t="s">
        <v>202</v>
      </c>
      <c r="D45" s="50" t="s">
        <v>209</v>
      </c>
      <c r="E45" s="75" t="s">
        <v>10</v>
      </c>
      <c r="F45" s="76"/>
      <c r="G45" s="76"/>
      <c r="H45" s="76"/>
      <c r="I45" s="76"/>
      <c r="J45" s="77"/>
      <c r="K45" s="55" t="s">
        <v>221</v>
      </c>
      <c r="L45" s="55" t="s">
        <v>222</v>
      </c>
      <c r="M45" s="78" t="s">
        <v>16</v>
      </c>
      <c r="N45" s="78" t="s">
        <v>196</v>
      </c>
    </row>
    <row r="46" spans="1:15" ht="33" customHeight="1" x14ac:dyDescent="0.25">
      <c r="A46" s="72"/>
      <c r="B46" s="74"/>
      <c r="C46" s="74"/>
      <c r="D46" s="51"/>
      <c r="E46" s="75" t="s">
        <v>17</v>
      </c>
      <c r="F46" s="77"/>
      <c r="G46" s="75" t="s">
        <v>18</v>
      </c>
      <c r="H46" s="77"/>
      <c r="I46" s="75" t="s">
        <v>19</v>
      </c>
      <c r="J46" s="77"/>
      <c r="K46" s="56"/>
      <c r="L46" s="56"/>
      <c r="M46" s="78"/>
      <c r="N46" s="78"/>
    </row>
    <row r="47" spans="1:15" ht="46.9" customHeight="1" x14ac:dyDescent="0.25">
      <c r="A47" s="73"/>
      <c r="B47" s="74"/>
      <c r="C47" s="74"/>
      <c r="D47" s="52"/>
      <c r="E47" s="39" t="s">
        <v>217</v>
      </c>
      <c r="F47" s="39" t="s">
        <v>218</v>
      </c>
      <c r="G47" s="39" t="s">
        <v>217</v>
      </c>
      <c r="H47" s="39" t="s">
        <v>218</v>
      </c>
      <c r="I47" s="39" t="s">
        <v>217</v>
      </c>
      <c r="J47" s="39" t="s">
        <v>218</v>
      </c>
      <c r="K47" s="57"/>
      <c r="L47" s="57"/>
      <c r="M47" s="78"/>
      <c r="N47" s="78"/>
    </row>
    <row r="48" spans="1:15" ht="25.15" customHeight="1" x14ac:dyDescent="0.25">
      <c r="A48" s="35" t="s">
        <v>11</v>
      </c>
      <c r="B48" s="18"/>
      <c r="C48" s="18"/>
      <c r="D48" s="22"/>
      <c r="E48" s="18"/>
      <c r="F48" s="18"/>
      <c r="G48" s="18"/>
      <c r="H48" s="18"/>
      <c r="I48" s="18"/>
      <c r="J48" s="18"/>
      <c r="K48" s="22">
        <f>E48+G48+I48</f>
        <v>0</v>
      </c>
      <c r="L48" s="22">
        <f>K48-D48</f>
        <v>0</v>
      </c>
      <c r="M48" s="18"/>
      <c r="N48" s="18"/>
    </row>
    <row r="49" spans="1:15" ht="25.15" customHeight="1" x14ac:dyDescent="0.25">
      <c r="A49" s="35" t="s">
        <v>12</v>
      </c>
      <c r="B49" s="18"/>
      <c r="C49" s="18"/>
      <c r="D49" s="22"/>
      <c r="E49" s="18"/>
      <c r="F49" s="18"/>
      <c r="G49" s="18"/>
      <c r="H49" s="18"/>
      <c r="I49" s="18"/>
      <c r="J49" s="18"/>
      <c r="K49" s="22">
        <f t="shared" ref="K49:K53" si="4">E49+G49+I49</f>
        <v>0</v>
      </c>
      <c r="L49" s="22">
        <f t="shared" ref="L49:L53" si="5">K49-D49</f>
        <v>0</v>
      </c>
      <c r="M49" s="18"/>
      <c r="N49" s="18"/>
    </row>
    <row r="50" spans="1:15" ht="25.15" customHeight="1" x14ac:dyDescent="0.25">
      <c r="A50" s="35" t="s">
        <v>13</v>
      </c>
      <c r="B50" s="18"/>
      <c r="C50" s="18"/>
      <c r="D50" s="22"/>
      <c r="E50" s="18"/>
      <c r="F50" s="18"/>
      <c r="G50" s="18"/>
      <c r="H50" s="18"/>
      <c r="I50" s="18"/>
      <c r="J50" s="18"/>
      <c r="K50" s="22">
        <f t="shared" si="4"/>
        <v>0</v>
      </c>
      <c r="L50" s="22">
        <f t="shared" si="5"/>
        <v>0</v>
      </c>
      <c r="M50" s="18"/>
      <c r="N50" s="18"/>
    </row>
    <row r="51" spans="1:15" ht="25.15" customHeight="1" x14ac:dyDescent="0.25">
      <c r="A51" s="35" t="s">
        <v>14</v>
      </c>
      <c r="B51" s="18"/>
      <c r="C51" s="18"/>
      <c r="D51" s="22"/>
      <c r="E51" s="18"/>
      <c r="F51" s="18"/>
      <c r="G51" s="18"/>
      <c r="H51" s="18"/>
      <c r="I51" s="18"/>
      <c r="J51" s="18"/>
      <c r="K51" s="22">
        <f t="shared" si="4"/>
        <v>0</v>
      </c>
      <c r="L51" s="22">
        <f t="shared" si="5"/>
        <v>0</v>
      </c>
      <c r="M51" s="18"/>
      <c r="N51" s="18"/>
    </row>
    <row r="52" spans="1:15" ht="25.15" customHeight="1" x14ac:dyDescent="0.25">
      <c r="A52" s="35" t="s">
        <v>20</v>
      </c>
      <c r="B52" s="18"/>
      <c r="C52" s="18"/>
      <c r="D52" s="22"/>
      <c r="E52" s="18"/>
      <c r="F52" s="18"/>
      <c r="G52" s="18"/>
      <c r="H52" s="18"/>
      <c r="I52" s="18"/>
      <c r="J52" s="18"/>
      <c r="K52" s="22">
        <f t="shared" si="4"/>
        <v>0</v>
      </c>
      <c r="L52" s="22">
        <f t="shared" si="5"/>
        <v>0</v>
      </c>
      <c r="M52" s="18"/>
      <c r="N52" s="18"/>
    </row>
    <row r="53" spans="1:15" ht="25.15" customHeight="1" x14ac:dyDescent="0.25">
      <c r="A53" s="35" t="s">
        <v>21</v>
      </c>
      <c r="B53" s="18"/>
      <c r="C53" s="18"/>
      <c r="D53" s="22"/>
      <c r="E53" s="18"/>
      <c r="F53" s="18"/>
      <c r="G53" s="18"/>
      <c r="H53" s="18"/>
      <c r="I53" s="18"/>
      <c r="J53" s="18"/>
      <c r="K53" s="22">
        <f t="shared" si="4"/>
        <v>0</v>
      </c>
      <c r="L53" s="22">
        <f t="shared" si="5"/>
        <v>0</v>
      </c>
      <c r="M53" s="18"/>
      <c r="N53" s="18"/>
    </row>
    <row r="54" spans="1:15" ht="25.15" customHeight="1" x14ac:dyDescent="0.25">
      <c r="A54" s="36" t="s">
        <v>1</v>
      </c>
      <c r="B54" s="17">
        <f t="shared" ref="B54:J54" si="6">SUM(B48:B53)</f>
        <v>0</v>
      </c>
      <c r="C54" s="17">
        <f t="shared" si="6"/>
        <v>0</v>
      </c>
      <c r="D54" s="17">
        <f t="shared" si="6"/>
        <v>0</v>
      </c>
      <c r="E54" s="17">
        <f t="shared" si="6"/>
        <v>0</v>
      </c>
      <c r="F54" s="17">
        <f t="shared" si="6"/>
        <v>0</v>
      </c>
      <c r="G54" s="17">
        <f t="shared" si="6"/>
        <v>0</v>
      </c>
      <c r="H54" s="17">
        <f t="shared" si="6"/>
        <v>0</v>
      </c>
      <c r="I54" s="17">
        <f t="shared" si="6"/>
        <v>0</v>
      </c>
      <c r="J54" s="17">
        <f t="shared" si="6"/>
        <v>0</v>
      </c>
      <c r="K54" s="17">
        <f>SUM(K48:K53)</f>
        <v>0</v>
      </c>
      <c r="L54" s="17">
        <f>SUM(L48:L53)</f>
        <v>0</v>
      </c>
      <c r="M54" s="20" t="s">
        <v>197</v>
      </c>
      <c r="N54" s="20" t="s">
        <v>197</v>
      </c>
      <c r="O54" s="28"/>
    </row>
    <row r="55" spans="1:15" x14ac:dyDescent="0.25">
      <c r="A55" s="2"/>
      <c r="O55" s="6"/>
    </row>
    <row r="56" spans="1:15" ht="14.45" customHeight="1" x14ac:dyDescent="0.25">
      <c r="A56" s="41" t="s">
        <v>206</v>
      </c>
      <c r="B56" s="26"/>
      <c r="C56" s="61" t="s">
        <v>207</v>
      </c>
      <c r="D56" s="61"/>
      <c r="E56" s="61"/>
      <c r="F56" s="61"/>
      <c r="G56" s="61"/>
      <c r="H56" s="61"/>
      <c r="I56" s="61"/>
      <c r="J56" s="61"/>
      <c r="K56" s="61"/>
      <c r="L56" s="61"/>
      <c r="M56" s="61"/>
      <c r="N56" s="61"/>
      <c r="O56" s="26"/>
    </row>
    <row r="57" spans="1:15" ht="14.45" customHeight="1" x14ac:dyDescent="0.25">
      <c r="A57" s="42"/>
      <c r="B57" s="8"/>
      <c r="C57" s="8"/>
      <c r="D57" s="8"/>
      <c r="E57" s="8"/>
      <c r="F57" s="8"/>
      <c r="G57" s="8"/>
      <c r="H57" s="8"/>
      <c r="I57" s="8"/>
      <c r="J57" s="8"/>
      <c r="K57" s="8"/>
      <c r="L57" s="8"/>
      <c r="M57" s="8"/>
      <c r="N57" s="8"/>
      <c r="O57" s="8"/>
    </row>
    <row r="58" spans="1:15" ht="14.45" customHeight="1" x14ac:dyDescent="0.25">
      <c r="A58" s="42"/>
      <c r="B58" s="8"/>
      <c r="C58" s="8"/>
      <c r="D58" s="8"/>
      <c r="E58" s="8"/>
      <c r="F58" s="44" t="s">
        <v>22</v>
      </c>
      <c r="G58" s="44"/>
      <c r="H58" s="47"/>
      <c r="I58" s="47"/>
      <c r="J58" s="47"/>
      <c r="K58" s="47"/>
      <c r="L58" s="47"/>
      <c r="M58" s="47"/>
      <c r="N58" s="8"/>
      <c r="O58" s="8"/>
    </row>
    <row r="59" spans="1:15" ht="14.45" customHeight="1" x14ac:dyDescent="0.25">
      <c r="A59" s="42"/>
      <c r="B59" s="8"/>
      <c r="C59" s="8"/>
      <c r="D59" s="8"/>
      <c r="E59" s="8"/>
      <c r="F59" s="45"/>
      <c r="G59" s="45"/>
      <c r="H59" s="48"/>
      <c r="I59" s="48"/>
      <c r="J59" s="48"/>
      <c r="K59" s="48"/>
      <c r="L59" s="48"/>
      <c r="M59" s="48"/>
      <c r="N59" s="8"/>
      <c r="O59" s="8"/>
    </row>
    <row r="60" spans="1:15" ht="14.45" customHeight="1" x14ac:dyDescent="0.25">
      <c r="A60" s="42"/>
      <c r="B60" s="8"/>
      <c r="C60" s="8"/>
      <c r="D60" s="8"/>
      <c r="E60" s="8"/>
      <c r="F60" s="45"/>
      <c r="G60" s="45"/>
      <c r="H60" s="48"/>
      <c r="I60" s="48"/>
      <c r="J60" s="48"/>
      <c r="K60" s="48"/>
      <c r="L60" s="48"/>
      <c r="M60" s="48"/>
      <c r="N60" s="8"/>
      <c r="O60" s="8"/>
    </row>
    <row r="61" spans="1:15" ht="14.45" customHeight="1" x14ac:dyDescent="0.25">
      <c r="A61" s="42"/>
      <c r="B61" s="8"/>
      <c r="C61" s="8"/>
      <c r="D61" s="8"/>
      <c r="E61" s="8"/>
      <c r="F61" s="45"/>
      <c r="G61" s="45"/>
      <c r="H61" s="48"/>
      <c r="I61" s="48"/>
      <c r="J61" s="48"/>
      <c r="K61" s="48"/>
      <c r="L61" s="48"/>
      <c r="M61" s="48"/>
      <c r="N61" s="8"/>
      <c r="O61" s="8"/>
    </row>
    <row r="62" spans="1:15" ht="15.75" x14ac:dyDescent="0.25">
      <c r="A62" s="42"/>
      <c r="F62" s="46"/>
      <c r="G62" s="46"/>
      <c r="H62" s="49"/>
      <c r="I62" s="49"/>
      <c r="J62" s="49"/>
      <c r="K62" s="49"/>
      <c r="L62" s="49"/>
      <c r="M62" s="49"/>
      <c r="N62" s="4"/>
      <c r="O62" s="4"/>
    </row>
    <row r="63" spans="1:15" ht="24.75" customHeight="1" x14ac:dyDescent="0.25">
      <c r="A63" s="42"/>
      <c r="F63" s="4"/>
      <c r="G63" s="4"/>
      <c r="H63" s="4"/>
      <c r="I63" s="4"/>
      <c r="J63" s="4"/>
      <c r="K63" s="4"/>
      <c r="L63" s="4"/>
      <c r="M63" s="4"/>
      <c r="N63" s="4"/>
      <c r="O63" s="4"/>
    </row>
    <row r="64" spans="1:15" ht="46.15" customHeight="1" x14ac:dyDescent="0.25">
      <c r="A64" s="43"/>
      <c r="B64" s="27"/>
      <c r="C64" s="59" t="s">
        <v>220</v>
      </c>
      <c r="D64" s="59"/>
      <c r="E64" s="59"/>
      <c r="F64" s="59"/>
      <c r="G64" s="59"/>
      <c r="H64" s="59"/>
      <c r="I64" s="59"/>
      <c r="J64" s="60"/>
      <c r="K64" s="58"/>
      <c r="L64" s="58"/>
      <c r="M64" s="58"/>
      <c r="N64" s="58"/>
      <c r="O64" s="58"/>
    </row>
  </sheetData>
  <mergeCells count="45">
    <mergeCell ref="B7:F7"/>
    <mergeCell ref="A1:O1"/>
    <mergeCell ref="A2:F2"/>
    <mergeCell ref="H2:N2"/>
    <mergeCell ref="B3:F3"/>
    <mergeCell ref="H3:I3"/>
    <mergeCell ref="J3:N3"/>
    <mergeCell ref="A4:A5"/>
    <mergeCell ref="B4:F5"/>
    <mergeCell ref="H4:I6"/>
    <mergeCell ref="J4:N6"/>
    <mergeCell ref="B6:F6"/>
    <mergeCell ref="A9:O14"/>
    <mergeCell ref="A16:A18"/>
    <mergeCell ref="B16:B18"/>
    <mergeCell ref="C16:C18"/>
    <mergeCell ref="D16:D18"/>
    <mergeCell ref="E16:J16"/>
    <mergeCell ref="K16:K18"/>
    <mergeCell ref="L16:L18"/>
    <mergeCell ref="M16:M18"/>
    <mergeCell ref="N16:N18"/>
    <mergeCell ref="E17:F17"/>
    <mergeCell ref="G17:H17"/>
    <mergeCell ref="I17:J17"/>
    <mergeCell ref="D33:D34"/>
    <mergeCell ref="A41:O43"/>
    <mergeCell ref="K45:K47"/>
    <mergeCell ref="L45:L47"/>
    <mergeCell ref="M45:M47"/>
    <mergeCell ref="N45:N47"/>
    <mergeCell ref="E46:F46"/>
    <mergeCell ref="G46:H46"/>
    <mergeCell ref="I46:J46"/>
    <mergeCell ref="A45:A47"/>
    <mergeCell ref="B45:B47"/>
    <mergeCell ref="C45:C47"/>
    <mergeCell ref="D45:D47"/>
    <mergeCell ref="E45:J45"/>
    <mergeCell ref="A56:A64"/>
    <mergeCell ref="C56:N56"/>
    <mergeCell ref="F58:G62"/>
    <mergeCell ref="H58:M62"/>
    <mergeCell ref="C64:J64"/>
    <mergeCell ref="K64:O64"/>
  </mergeCells>
  <printOptions horizontalCentered="1"/>
  <pageMargins left="0.19685039370078741" right="0.19685039370078741" top="0.55118110236220474" bottom="0.55118110236220474" header="0.31496062992125984" footer="0.31496062992125984"/>
  <pageSetup paperSize="5" scale="67" fitToHeight="0" orientation="landscape" r:id="rId1"/>
  <rowBreaks count="1" manualBreakCount="1">
    <brk id="3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view="pageBreakPreview" zoomScale="70" zoomScaleNormal="70" zoomScaleSheetLayoutView="70" workbookViewId="0">
      <selection activeCell="A31" sqref="A31"/>
    </sheetView>
  </sheetViews>
  <sheetFormatPr baseColWidth="10" defaultRowHeight="15" x14ac:dyDescent="0.25"/>
  <cols>
    <col min="1" max="1" width="49.28515625" style="5" customWidth="1"/>
    <col min="2" max="3" width="20.42578125" style="5" customWidth="1"/>
    <col min="4" max="4" width="15.28515625" style="5" customWidth="1"/>
    <col min="5" max="11" width="13.7109375" style="5" customWidth="1"/>
    <col min="12" max="12" width="17" style="5" customWidth="1"/>
    <col min="13" max="14" width="13.7109375" style="5" customWidth="1"/>
    <col min="15" max="15" width="11.42578125" style="5" customWidth="1"/>
    <col min="16" max="230" width="11.42578125" style="5"/>
    <col min="231" max="231" width="15.28515625" style="5" customWidth="1"/>
    <col min="232" max="233" width="11.42578125" style="5"/>
    <col min="234" max="234" width="14.42578125" style="5" customWidth="1"/>
    <col min="235" max="235" width="16.42578125" style="5" customWidth="1"/>
    <col min="236" max="236" width="11.42578125" style="5"/>
    <col min="237" max="237" width="9.7109375" style="5" customWidth="1"/>
    <col min="238" max="239" width="11.42578125" style="5"/>
    <col min="240" max="240" width="7.28515625" style="5" customWidth="1"/>
    <col min="241" max="241" width="9.140625" style="5" customWidth="1"/>
    <col min="242" max="486" width="11.42578125" style="5"/>
    <col min="487" max="487" width="15.28515625" style="5" customWidth="1"/>
    <col min="488" max="489" width="11.42578125" style="5"/>
    <col min="490" max="490" width="14.42578125" style="5" customWidth="1"/>
    <col min="491" max="491" width="16.42578125" style="5" customWidth="1"/>
    <col min="492" max="492" width="11.42578125" style="5"/>
    <col min="493" max="493" width="9.7109375" style="5" customWidth="1"/>
    <col min="494" max="495" width="11.42578125" style="5"/>
    <col min="496" max="496" width="7.28515625" style="5" customWidth="1"/>
    <col min="497" max="497" width="9.140625" style="5" customWidth="1"/>
    <col min="498" max="742" width="11.42578125" style="5"/>
    <col min="743" max="743" width="15.28515625" style="5" customWidth="1"/>
    <col min="744" max="745" width="11.42578125" style="5"/>
    <col min="746" max="746" width="14.42578125" style="5" customWidth="1"/>
    <col min="747" max="747" width="16.42578125" style="5" customWidth="1"/>
    <col min="748" max="748" width="11.42578125" style="5"/>
    <col min="749" max="749" width="9.7109375" style="5" customWidth="1"/>
    <col min="750" max="751" width="11.42578125" style="5"/>
    <col min="752" max="752" width="7.28515625" style="5" customWidth="1"/>
    <col min="753" max="753" width="9.140625" style="5" customWidth="1"/>
    <col min="754" max="998" width="11.42578125" style="5"/>
    <col min="999" max="999" width="15.28515625" style="5" customWidth="1"/>
    <col min="1000" max="1001" width="11.42578125" style="5"/>
    <col min="1002" max="1002" width="14.42578125" style="5" customWidth="1"/>
    <col min="1003" max="1003" width="16.42578125" style="5" customWidth="1"/>
    <col min="1004" max="1004" width="11.42578125" style="5"/>
    <col min="1005" max="1005" width="9.7109375" style="5" customWidth="1"/>
    <col min="1006" max="1007" width="11.42578125" style="5"/>
    <col min="1008" max="1008" width="7.28515625" style="5" customWidth="1"/>
    <col min="1009" max="1009" width="9.140625" style="5" customWidth="1"/>
    <col min="1010" max="1254" width="11.42578125" style="5"/>
    <col min="1255" max="1255" width="15.28515625" style="5" customWidth="1"/>
    <col min="1256" max="1257" width="11.42578125" style="5"/>
    <col min="1258" max="1258" width="14.42578125" style="5" customWidth="1"/>
    <col min="1259" max="1259" width="16.42578125" style="5" customWidth="1"/>
    <col min="1260" max="1260" width="11.42578125" style="5"/>
    <col min="1261" max="1261" width="9.7109375" style="5" customWidth="1"/>
    <col min="1262" max="1263" width="11.42578125" style="5"/>
    <col min="1264" max="1264" width="7.28515625" style="5" customWidth="1"/>
    <col min="1265" max="1265" width="9.140625" style="5" customWidth="1"/>
    <col min="1266" max="1510" width="11.42578125" style="5"/>
    <col min="1511" max="1511" width="15.28515625" style="5" customWidth="1"/>
    <col min="1512" max="1513" width="11.42578125" style="5"/>
    <col min="1514" max="1514" width="14.42578125" style="5" customWidth="1"/>
    <col min="1515" max="1515" width="16.42578125" style="5" customWidth="1"/>
    <col min="1516" max="1516" width="11.42578125" style="5"/>
    <col min="1517" max="1517" width="9.7109375" style="5" customWidth="1"/>
    <col min="1518" max="1519" width="11.42578125" style="5"/>
    <col min="1520" max="1520" width="7.28515625" style="5" customWidth="1"/>
    <col min="1521" max="1521" width="9.140625" style="5" customWidth="1"/>
    <col min="1522" max="1766" width="11.42578125" style="5"/>
    <col min="1767" max="1767" width="15.28515625" style="5" customWidth="1"/>
    <col min="1768" max="1769" width="11.42578125" style="5"/>
    <col min="1770" max="1770" width="14.42578125" style="5" customWidth="1"/>
    <col min="1771" max="1771" width="16.42578125" style="5" customWidth="1"/>
    <col min="1772" max="1772" width="11.42578125" style="5"/>
    <col min="1773" max="1773" width="9.7109375" style="5" customWidth="1"/>
    <col min="1774" max="1775" width="11.42578125" style="5"/>
    <col min="1776" max="1776" width="7.28515625" style="5" customWidth="1"/>
    <col min="1777" max="1777" width="9.140625" style="5" customWidth="1"/>
    <col min="1778" max="2022" width="11.42578125" style="5"/>
    <col min="2023" max="2023" width="15.28515625" style="5" customWidth="1"/>
    <col min="2024" max="2025" width="11.42578125" style="5"/>
    <col min="2026" max="2026" width="14.42578125" style="5" customWidth="1"/>
    <col min="2027" max="2027" width="16.42578125" style="5" customWidth="1"/>
    <col min="2028" max="2028" width="11.42578125" style="5"/>
    <col min="2029" max="2029" width="9.7109375" style="5" customWidth="1"/>
    <col min="2030" max="2031" width="11.42578125" style="5"/>
    <col min="2032" max="2032" width="7.28515625" style="5" customWidth="1"/>
    <col min="2033" max="2033" width="9.140625" style="5" customWidth="1"/>
    <col min="2034" max="2278" width="11.42578125" style="5"/>
    <col min="2279" max="2279" width="15.28515625" style="5" customWidth="1"/>
    <col min="2280" max="2281" width="11.42578125" style="5"/>
    <col min="2282" max="2282" width="14.42578125" style="5" customWidth="1"/>
    <col min="2283" max="2283" width="16.42578125" style="5" customWidth="1"/>
    <col min="2284" max="2284" width="11.42578125" style="5"/>
    <col min="2285" max="2285" width="9.7109375" style="5" customWidth="1"/>
    <col min="2286" max="2287" width="11.42578125" style="5"/>
    <col min="2288" max="2288" width="7.28515625" style="5" customWidth="1"/>
    <col min="2289" max="2289" width="9.140625" style="5" customWidth="1"/>
    <col min="2290" max="2534" width="11.42578125" style="5"/>
    <col min="2535" max="2535" width="15.28515625" style="5" customWidth="1"/>
    <col min="2536" max="2537" width="11.42578125" style="5"/>
    <col min="2538" max="2538" width="14.42578125" style="5" customWidth="1"/>
    <col min="2539" max="2539" width="16.42578125" style="5" customWidth="1"/>
    <col min="2540" max="2540" width="11.42578125" style="5"/>
    <col min="2541" max="2541" width="9.7109375" style="5" customWidth="1"/>
    <col min="2542" max="2543" width="11.42578125" style="5"/>
    <col min="2544" max="2544" width="7.28515625" style="5" customWidth="1"/>
    <col min="2545" max="2545" width="9.140625" style="5" customWidth="1"/>
    <col min="2546" max="2790" width="11.42578125" style="5"/>
    <col min="2791" max="2791" width="15.28515625" style="5" customWidth="1"/>
    <col min="2792" max="2793" width="11.42578125" style="5"/>
    <col min="2794" max="2794" width="14.42578125" style="5" customWidth="1"/>
    <col min="2795" max="2795" width="16.42578125" style="5" customWidth="1"/>
    <col min="2796" max="2796" width="11.42578125" style="5"/>
    <col min="2797" max="2797" width="9.7109375" style="5" customWidth="1"/>
    <col min="2798" max="2799" width="11.42578125" style="5"/>
    <col min="2800" max="2800" width="7.28515625" style="5" customWidth="1"/>
    <col min="2801" max="2801" width="9.140625" style="5" customWidth="1"/>
    <col min="2802" max="3046" width="11.42578125" style="5"/>
    <col min="3047" max="3047" width="15.28515625" style="5" customWidth="1"/>
    <col min="3048" max="3049" width="11.42578125" style="5"/>
    <col min="3050" max="3050" width="14.42578125" style="5" customWidth="1"/>
    <col min="3051" max="3051" width="16.42578125" style="5" customWidth="1"/>
    <col min="3052" max="3052" width="11.42578125" style="5"/>
    <col min="3053" max="3053" width="9.7109375" style="5" customWidth="1"/>
    <col min="3054" max="3055" width="11.42578125" style="5"/>
    <col min="3056" max="3056" width="7.28515625" style="5" customWidth="1"/>
    <col min="3057" max="3057" width="9.140625" style="5" customWidth="1"/>
    <col min="3058" max="3302" width="11.42578125" style="5"/>
    <col min="3303" max="3303" width="15.28515625" style="5" customWidth="1"/>
    <col min="3304" max="3305" width="11.42578125" style="5"/>
    <col min="3306" max="3306" width="14.42578125" style="5" customWidth="1"/>
    <col min="3307" max="3307" width="16.42578125" style="5" customWidth="1"/>
    <col min="3308" max="3308" width="11.42578125" style="5"/>
    <col min="3309" max="3309" width="9.7109375" style="5" customWidth="1"/>
    <col min="3310" max="3311" width="11.42578125" style="5"/>
    <col min="3312" max="3312" width="7.28515625" style="5" customWidth="1"/>
    <col min="3313" max="3313" width="9.140625" style="5" customWidth="1"/>
    <col min="3314" max="3558" width="11.42578125" style="5"/>
    <col min="3559" max="3559" width="15.28515625" style="5" customWidth="1"/>
    <col min="3560" max="3561" width="11.42578125" style="5"/>
    <col min="3562" max="3562" width="14.42578125" style="5" customWidth="1"/>
    <col min="3563" max="3563" width="16.42578125" style="5" customWidth="1"/>
    <col min="3564" max="3564" width="11.42578125" style="5"/>
    <col min="3565" max="3565" width="9.7109375" style="5" customWidth="1"/>
    <col min="3566" max="3567" width="11.42578125" style="5"/>
    <col min="3568" max="3568" width="7.28515625" style="5" customWidth="1"/>
    <col min="3569" max="3569" width="9.140625" style="5" customWidth="1"/>
    <col min="3570" max="3814" width="11.42578125" style="5"/>
    <col min="3815" max="3815" width="15.28515625" style="5" customWidth="1"/>
    <col min="3816" max="3817" width="11.42578125" style="5"/>
    <col min="3818" max="3818" width="14.42578125" style="5" customWidth="1"/>
    <col min="3819" max="3819" width="16.42578125" style="5" customWidth="1"/>
    <col min="3820" max="3820" width="11.42578125" style="5"/>
    <col min="3821" max="3821" width="9.7109375" style="5" customWidth="1"/>
    <col min="3822" max="3823" width="11.42578125" style="5"/>
    <col min="3824" max="3824" width="7.28515625" style="5" customWidth="1"/>
    <col min="3825" max="3825" width="9.140625" style="5" customWidth="1"/>
    <col min="3826" max="4070" width="11.42578125" style="5"/>
    <col min="4071" max="4071" width="15.28515625" style="5" customWidth="1"/>
    <col min="4072" max="4073" width="11.42578125" style="5"/>
    <col min="4074" max="4074" width="14.42578125" style="5" customWidth="1"/>
    <col min="4075" max="4075" width="16.42578125" style="5" customWidth="1"/>
    <col min="4076" max="4076" width="11.42578125" style="5"/>
    <col min="4077" max="4077" width="9.7109375" style="5" customWidth="1"/>
    <col min="4078" max="4079" width="11.42578125" style="5"/>
    <col min="4080" max="4080" width="7.28515625" style="5" customWidth="1"/>
    <col min="4081" max="4081" width="9.140625" style="5" customWidth="1"/>
    <col min="4082" max="4326" width="11.42578125" style="5"/>
    <col min="4327" max="4327" width="15.28515625" style="5" customWidth="1"/>
    <col min="4328" max="4329" width="11.42578125" style="5"/>
    <col min="4330" max="4330" width="14.42578125" style="5" customWidth="1"/>
    <col min="4331" max="4331" width="16.42578125" style="5" customWidth="1"/>
    <col min="4332" max="4332" width="11.42578125" style="5"/>
    <col min="4333" max="4333" width="9.7109375" style="5" customWidth="1"/>
    <col min="4334" max="4335" width="11.42578125" style="5"/>
    <col min="4336" max="4336" width="7.28515625" style="5" customWidth="1"/>
    <col min="4337" max="4337" width="9.140625" style="5" customWidth="1"/>
    <col min="4338" max="4582" width="11.42578125" style="5"/>
    <col min="4583" max="4583" width="15.28515625" style="5" customWidth="1"/>
    <col min="4584" max="4585" width="11.42578125" style="5"/>
    <col min="4586" max="4586" width="14.42578125" style="5" customWidth="1"/>
    <col min="4587" max="4587" width="16.42578125" style="5" customWidth="1"/>
    <col min="4588" max="4588" width="11.42578125" style="5"/>
    <col min="4589" max="4589" width="9.7109375" style="5" customWidth="1"/>
    <col min="4590" max="4591" width="11.42578125" style="5"/>
    <col min="4592" max="4592" width="7.28515625" style="5" customWidth="1"/>
    <col min="4593" max="4593" width="9.140625" style="5" customWidth="1"/>
    <col min="4594" max="4838" width="11.42578125" style="5"/>
    <col min="4839" max="4839" width="15.28515625" style="5" customWidth="1"/>
    <col min="4840" max="4841" width="11.42578125" style="5"/>
    <col min="4842" max="4842" width="14.42578125" style="5" customWidth="1"/>
    <col min="4843" max="4843" width="16.42578125" style="5" customWidth="1"/>
    <col min="4844" max="4844" width="11.42578125" style="5"/>
    <col min="4845" max="4845" width="9.7109375" style="5" customWidth="1"/>
    <col min="4846" max="4847" width="11.42578125" style="5"/>
    <col min="4848" max="4848" width="7.28515625" style="5" customWidth="1"/>
    <col min="4849" max="4849" width="9.140625" style="5" customWidth="1"/>
    <col min="4850" max="5094" width="11.42578125" style="5"/>
    <col min="5095" max="5095" width="15.28515625" style="5" customWidth="1"/>
    <col min="5096" max="5097" width="11.42578125" style="5"/>
    <col min="5098" max="5098" width="14.42578125" style="5" customWidth="1"/>
    <col min="5099" max="5099" width="16.42578125" style="5" customWidth="1"/>
    <col min="5100" max="5100" width="11.42578125" style="5"/>
    <col min="5101" max="5101" width="9.7109375" style="5" customWidth="1"/>
    <col min="5102" max="5103" width="11.42578125" style="5"/>
    <col min="5104" max="5104" width="7.28515625" style="5" customWidth="1"/>
    <col min="5105" max="5105" width="9.140625" style="5" customWidth="1"/>
    <col min="5106" max="5350" width="11.42578125" style="5"/>
    <col min="5351" max="5351" width="15.28515625" style="5" customWidth="1"/>
    <col min="5352" max="5353" width="11.42578125" style="5"/>
    <col min="5354" max="5354" width="14.42578125" style="5" customWidth="1"/>
    <col min="5355" max="5355" width="16.42578125" style="5" customWidth="1"/>
    <col min="5356" max="5356" width="11.42578125" style="5"/>
    <col min="5357" max="5357" width="9.7109375" style="5" customWidth="1"/>
    <col min="5358" max="5359" width="11.42578125" style="5"/>
    <col min="5360" max="5360" width="7.28515625" style="5" customWidth="1"/>
    <col min="5361" max="5361" width="9.140625" style="5" customWidth="1"/>
    <col min="5362" max="5606" width="11.42578125" style="5"/>
    <col min="5607" max="5607" width="15.28515625" style="5" customWidth="1"/>
    <col min="5608" max="5609" width="11.42578125" style="5"/>
    <col min="5610" max="5610" width="14.42578125" style="5" customWidth="1"/>
    <col min="5611" max="5611" width="16.42578125" style="5" customWidth="1"/>
    <col min="5612" max="5612" width="11.42578125" style="5"/>
    <col min="5613" max="5613" width="9.7109375" style="5" customWidth="1"/>
    <col min="5614" max="5615" width="11.42578125" style="5"/>
    <col min="5616" max="5616" width="7.28515625" style="5" customWidth="1"/>
    <col min="5617" max="5617" width="9.140625" style="5" customWidth="1"/>
    <col min="5618" max="5862" width="11.42578125" style="5"/>
    <col min="5863" max="5863" width="15.28515625" style="5" customWidth="1"/>
    <col min="5864" max="5865" width="11.42578125" style="5"/>
    <col min="5866" max="5866" width="14.42578125" style="5" customWidth="1"/>
    <col min="5867" max="5867" width="16.42578125" style="5" customWidth="1"/>
    <col min="5868" max="5868" width="11.42578125" style="5"/>
    <col min="5869" max="5869" width="9.7109375" style="5" customWidth="1"/>
    <col min="5870" max="5871" width="11.42578125" style="5"/>
    <col min="5872" max="5872" width="7.28515625" style="5" customWidth="1"/>
    <col min="5873" max="5873" width="9.140625" style="5" customWidth="1"/>
    <col min="5874" max="6118" width="11.42578125" style="5"/>
    <col min="6119" max="6119" width="15.28515625" style="5" customWidth="1"/>
    <col min="6120" max="6121" width="11.42578125" style="5"/>
    <col min="6122" max="6122" width="14.42578125" style="5" customWidth="1"/>
    <col min="6123" max="6123" width="16.42578125" style="5" customWidth="1"/>
    <col min="6124" max="6124" width="11.42578125" style="5"/>
    <col min="6125" max="6125" width="9.7109375" style="5" customWidth="1"/>
    <col min="6126" max="6127" width="11.42578125" style="5"/>
    <col min="6128" max="6128" width="7.28515625" style="5" customWidth="1"/>
    <col min="6129" max="6129" width="9.140625" style="5" customWidth="1"/>
    <col min="6130" max="6374" width="11.42578125" style="5"/>
    <col min="6375" max="6375" width="15.28515625" style="5" customWidth="1"/>
    <col min="6376" max="6377" width="11.42578125" style="5"/>
    <col min="6378" max="6378" width="14.42578125" style="5" customWidth="1"/>
    <col min="6379" max="6379" width="16.42578125" style="5" customWidth="1"/>
    <col min="6380" max="6380" width="11.42578125" style="5"/>
    <col min="6381" max="6381" width="9.7109375" style="5" customWidth="1"/>
    <col min="6382" max="6383" width="11.42578125" style="5"/>
    <col min="6384" max="6384" width="7.28515625" style="5" customWidth="1"/>
    <col min="6385" max="6385" width="9.140625" style="5" customWidth="1"/>
    <col min="6386" max="6630" width="11.42578125" style="5"/>
    <col min="6631" max="6631" width="15.28515625" style="5" customWidth="1"/>
    <col min="6632" max="6633" width="11.42578125" style="5"/>
    <col min="6634" max="6634" width="14.42578125" style="5" customWidth="1"/>
    <col min="6635" max="6635" width="16.42578125" style="5" customWidth="1"/>
    <col min="6636" max="6636" width="11.42578125" style="5"/>
    <col min="6637" max="6637" width="9.7109375" style="5" customWidth="1"/>
    <col min="6638" max="6639" width="11.42578125" style="5"/>
    <col min="6640" max="6640" width="7.28515625" style="5" customWidth="1"/>
    <col min="6641" max="6641" width="9.140625" style="5" customWidth="1"/>
    <col min="6642" max="6886" width="11.42578125" style="5"/>
    <col min="6887" max="6887" width="15.28515625" style="5" customWidth="1"/>
    <col min="6888" max="6889" width="11.42578125" style="5"/>
    <col min="6890" max="6890" width="14.42578125" style="5" customWidth="1"/>
    <col min="6891" max="6891" width="16.42578125" style="5" customWidth="1"/>
    <col min="6892" max="6892" width="11.42578125" style="5"/>
    <col min="6893" max="6893" width="9.7109375" style="5" customWidth="1"/>
    <col min="6894" max="6895" width="11.42578125" style="5"/>
    <col min="6896" max="6896" width="7.28515625" style="5" customWidth="1"/>
    <col min="6897" max="6897" width="9.140625" style="5" customWidth="1"/>
    <col min="6898" max="7142" width="11.42578125" style="5"/>
    <col min="7143" max="7143" width="15.28515625" style="5" customWidth="1"/>
    <col min="7144" max="7145" width="11.42578125" style="5"/>
    <col min="7146" max="7146" width="14.42578125" style="5" customWidth="1"/>
    <col min="7147" max="7147" width="16.42578125" style="5" customWidth="1"/>
    <col min="7148" max="7148" width="11.42578125" style="5"/>
    <col min="7149" max="7149" width="9.7109375" style="5" customWidth="1"/>
    <col min="7150" max="7151" width="11.42578125" style="5"/>
    <col min="7152" max="7152" width="7.28515625" style="5" customWidth="1"/>
    <col min="7153" max="7153" width="9.140625" style="5" customWidth="1"/>
    <col min="7154" max="7398" width="11.42578125" style="5"/>
    <col min="7399" max="7399" width="15.28515625" style="5" customWidth="1"/>
    <col min="7400" max="7401" width="11.42578125" style="5"/>
    <col min="7402" max="7402" width="14.42578125" style="5" customWidth="1"/>
    <col min="7403" max="7403" width="16.42578125" style="5" customWidth="1"/>
    <col min="7404" max="7404" width="11.42578125" style="5"/>
    <col min="7405" max="7405" width="9.7109375" style="5" customWidth="1"/>
    <col min="7406" max="7407" width="11.42578125" style="5"/>
    <col min="7408" max="7408" width="7.28515625" style="5" customWidth="1"/>
    <col min="7409" max="7409" width="9.140625" style="5" customWidth="1"/>
    <col min="7410" max="7654" width="11.42578125" style="5"/>
    <col min="7655" max="7655" width="15.28515625" style="5" customWidth="1"/>
    <col min="7656" max="7657" width="11.42578125" style="5"/>
    <col min="7658" max="7658" width="14.42578125" style="5" customWidth="1"/>
    <col min="7659" max="7659" width="16.42578125" style="5" customWidth="1"/>
    <col min="7660" max="7660" width="11.42578125" style="5"/>
    <col min="7661" max="7661" width="9.7109375" style="5" customWidth="1"/>
    <col min="7662" max="7663" width="11.42578125" style="5"/>
    <col min="7664" max="7664" width="7.28515625" style="5" customWidth="1"/>
    <col min="7665" max="7665" width="9.140625" style="5" customWidth="1"/>
    <col min="7666" max="7910" width="11.42578125" style="5"/>
    <col min="7911" max="7911" width="15.28515625" style="5" customWidth="1"/>
    <col min="7912" max="7913" width="11.42578125" style="5"/>
    <col min="7914" max="7914" width="14.42578125" style="5" customWidth="1"/>
    <col min="7915" max="7915" width="16.42578125" style="5" customWidth="1"/>
    <col min="7916" max="7916" width="11.42578125" style="5"/>
    <col min="7917" max="7917" width="9.7109375" style="5" customWidth="1"/>
    <col min="7918" max="7919" width="11.42578125" style="5"/>
    <col min="7920" max="7920" width="7.28515625" style="5" customWidth="1"/>
    <col min="7921" max="7921" width="9.140625" style="5" customWidth="1"/>
    <col min="7922" max="8166" width="11.42578125" style="5"/>
    <col min="8167" max="8167" width="15.28515625" style="5" customWidth="1"/>
    <col min="8168" max="8169" width="11.42578125" style="5"/>
    <col min="8170" max="8170" width="14.42578125" style="5" customWidth="1"/>
    <col min="8171" max="8171" width="16.42578125" style="5" customWidth="1"/>
    <col min="8172" max="8172" width="11.42578125" style="5"/>
    <col min="8173" max="8173" width="9.7109375" style="5" customWidth="1"/>
    <col min="8174" max="8175" width="11.42578125" style="5"/>
    <col min="8176" max="8176" width="7.28515625" style="5" customWidth="1"/>
    <col min="8177" max="8177" width="9.140625" style="5" customWidth="1"/>
    <col min="8178" max="8422" width="11.42578125" style="5"/>
    <col min="8423" max="8423" width="15.28515625" style="5" customWidth="1"/>
    <col min="8424" max="8425" width="11.42578125" style="5"/>
    <col min="8426" max="8426" width="14.42578125" style="5" customWidth="1"/>
    <col min="8427" max="8427" width="16.42578125" style="5" customWidth="1"/>
    <col min="8428" max="8428" width="11.42578125" style="5"/>
    <col min="8429" max="8429" width="9.7109375" style="5" customWidth="1"/>
    <col min="8430" max="8431" width="11.42578125" style="5"/>
    <col min="8432" max="8432" width="7.28515625" style="5" customWidth="1"/>
    <col min="8433" max="8433" width="9.140625" style="5" customWidth="1"/>
    <col min="8434" max="8678" width="11.42578125" style="5"/>
    <col min="8679" max="8679" width="15.28515625" style="5" customWidth="1"/>
    <col min="8680" max="8681" width="11.42578125" style="5"/>
    <col min="8682" max="8682" width="14.42578125" style="5" customWidth="1"/>
    <col min="8683" max="8683" width="16.42578125" style="5" customWidth="1"/>
    <col min="8684" max="8684" width="11.42578125" style="5"/>
    <col min="8685" max="8685" width="9.7109375" style="5" customWidth="1"/>
    <col min="8686" max="8687" width="11.42578125" style="5"/>
    <col min="8688" max="8688" width="7.28515625" style="5" customWidth="1"/>
    <col min="8689" max="8689" width="9.140625" style="5" customWidth="1"/>
    <col min="8690" max="8934" width="11.42578125" style="5"/>
    <col min="8935" max="8935" width="15.28515625" style="5" customWidth="1"/>
    <col min="8936" max="8937" width="11.42578125" style="5"/>
    <col min="8938" max="8938" width="14.42578125" style="5" customWidth="1"/>
    <col min="8939" max="8939" width="16.42578125" style="5" customWidth="1"/>
    <col min="8940" max="8940" width="11.42578125" style="5"/>
    <col min="8941" max="8941" width="9.7109375" style="5" customWidth="1"/>
    <col min="8942" max="8943" width="11.42578125" style="5"/>
    <col min="8944" max="8944" width="7.28515625" style="5" customWidth="1"/>
    <col min="8945" max="8945" width="9.140625" style="5" customWidth="1"/>
    <col min="8946" max="9190" width="11.42578125" style="5"/>
    <col min="9191" max="9191" width="15.28515625" style="5" customWidth="1"/>
    <col min="9192" max="9193" width="11.42578125" style="5"/>
    <col min="9194" max="9194" width="14.42578125" style="5" customWidth="1"/>
    <col min="9195" max="9195" width="16.42578125" style="5" customWidth="1"/>
    <col min="9196" max="9196" width="11.42578125" style="5"/>
    <col min="9197" max="9197" width="9.7109375" style="5" customWidth="1"/>
    <col min="9198" max="9199" width="11.42578125" style="5"/>
    <col min="9200" max="9200" width="7.28515625" style="5" customWidth="1"/>
    <col min="9201" max="9201" width="9.140625" style="5" customWidth="1"/>
    <col min="9202" max="9446" width="11.42578125" style="5"/>
    <col min="9447" max="9447" width="15.28515625" style="5" customWidth="1"/>
    <col min="9448" max="9449" width="11.42578125" style="5"/>
    <col min="9450" max="9450" width="14.42578125" style="5" customWidth="1"/>
    <col min="9451" max="9451" width="16.42578125" style="5" customWidth="1"/>
    <col min="9452" max="9452" width="11.42578125" style="5"/>
    <col min="9453" max="9453" width="9.7109375" style="5" customWidth="1"/>
    <col min="9454" max="9455" width="11.42578125" style="5"/>
    <col min="9456" max="9456" width="7.28515625" style="5" customWidth="1"/>
    <col min="9457" max="9457" width="9.140625" style="5" customWidth="1"/>
    <col min="9458" max="9702" width="11.42578125" style="5"/>
    <col min="9703" max="9703" width="15.28515625" style="5" customWidth="1"/>
    <col min="9704" max="9705" width="11.42578125" style="5"/>
    <col min="9706" max="9706" width="14.42578125" style="5" customWidth="1"/>
    <col min="9707" max="9707" width="16.42578125" style="5" customWidth="1"/>
    <col min="9708" max="9708" width="11.42578125" style="5"/>
    <col min="9709" max="9709" width="9.7109375" style="5" customWidth="1"/>
    <col min="9710" max="9711" width="11.42578125" style="5"/>
    <col min="9712" max="9712" width="7.28515625" style="5" customWidth="1"/>
    <col min="9713" max="9713" width="9.140625" style="5" customWidth="1"/>
    <col min="9714" max="9958" width="11.42578125" style="5"/>
    <col min="9959" max="9959" width="15.28515625" style="5" customWidth="1"/>
    <col min="9960" max="9961" width="11.42578125" style="5"/>
    <col min="9962" max="9962" width="14.42578125" style="5" customWidth="1"/>
    <col min="9963" max="9963" width="16.42578125" style="5" customWidth="1"/>
    <col min="9964" max="9964" width="11.42578125" style="5"/>
    <col min="9965" max="9965" width="9.7109375" style="5" customWidth="1"/>
    <col min="9966" max="9967" width="11.42578125" style="5"/>
    <col min="9968" max="9968" width="7.28515625" style="5" customWidth="1"/>
    <col min="9969" max="9969" width="9.140625" style="5" customWidth="1"/>
    <col min="9970" max="10214" width="11.42578125" style="5"/>
    <col min="10215" max="10215" width="15.28515625" style="5" customWidth="1"/>
    <col min="10216" max="10217" width="11.42578125" style="5"/>
    <col min="10218" max="10218" width="14.42578125" style="5" customWidth="1"/>
    <col min="10219" max="10219" width="16.42578125" style="5" customWidth="1"/>
    <col min="10220" max="10220" width="11.42578125" style="5"/>
    <col min="10221" max="10221" width="9.7109375" style="5" customWidth="1"/>
    <col min="10222" max="10223" width="11.42578125" style="5"/>
    <col min="10224" max="10224" width="7.28515625" style="5" customWidth="1"/>
    <col min="10225" max="10225" width="9.140625" style="5" customWidth="1"/>
    <col min="10226" max="10470" width="11.42578125" style="5"/>
    <col min="10471" max="10471" width="15.28515625" style="5" customWidth="1"/>
    <col min="10472" max="10473" width="11.42578125" style="5"/>
    <col min="10474" max="10474" width="14.42578125" style="5" customWidth="1"/>
    <col min="10475" max="10475" width="16.42578125" style="5" customWidth="1"/>
    <col min="10476" max="10476" width="11.42578125" style="5"/>
    <col min="10477" max="10477" width="9.7109375" style="5" customWidth="1"/>
    <col min="10478" max="10479" width="11.42578125" style="5"/>
    <col min="10480" max="10480" width="7.28515625" style="5" customWidth="1"/>
    <col min="10481" max="10481" width="9.140625" style="5" customWidth="1"/>
    <col min="10482" max="10726" width="11.42578125" style="5"/>
    <col min="10727" max="10727" width="15.28515625" style="5" customWidth="1"/>
    <col min="10728" max="10729" width="11.42578125" style="5"/>
    <col min="10730" max="10730" width="14.42578125" style="5" customWidth="1"/>
    <col min="10731" max="10731" width="16.42578125" style="5" customWidth="1"/>
    <col min="10732" max="10732" width="11.42578125" style="5"/>
    <col min="10733" max="10733" width="9.7109375" style="5" customWidth="1"/>
    <col min="10734" max="10735" width="11.42578125" style="5"/>
    <col min="10736" max="10736" width="7.28515625" style="5" customWidth="1"/>
    <col min="10737" max="10737" width="9.140625" style="5" customWidth="1"/>
    <col min="10738" max="10982" width="11.42578125" style="5"/>
    <col min="10983" max="10983" width="15.28515625" style="5" customWidth="1"/>
    <col min="10984" max="10985" width="11.42578125" style="5"/>
    <col min="10986" max="10986" width="14.42578125" style="5" customWidth="1"/>
    <col min="10987" max="10987" width="16.42578125" style="5" customWidth="1"/>
    <col min="10988" max="10988" width="11.42578125" style="5"/>
    <col min="10989" max="10989" width="9.7109375" style="5" customWidth="1"/>
    <col min="10990" max="10991" width="11.42578125" style="5"/>
    <col min="10992" max="10992" width="7.28515625" style="5" customWidth="1"/>
    <col min="10993" max="10993" width="9.140625" style="5" customWidth="1"/>
    <col min="10994" max="11238" width="11.42578125" style="5"/>
    <col min="11239" max="11239" width="15.28515625" style="5" customWidth="1"/>
    <col min="11240" max="11241" width="11.42578125" style="5"/>
    <col min="11242" max="11242" width="14.42578125" style="5" customWidth="1"/>
    <col min="11243" max="11243" width="16.42578125" style="5" customWidth="1"/>
    <col min="11244" max="11244" width="11.42578125" style="5"/>
    <col min="11245" max="11245" width="9.7109375" style="5" customWidth="1"/>
    <col min="11246" max="11247" width="11.42578125" style="5"/>
    <col min="11248" max="11248" width="7.28515625" style="5" customWidth="1"/>
    <col min="11249" max="11249" width="9.140625" style="5" customWidth="1"/>
    <col min="11250" max="11494" width="11.42578125" style="5"/>
    <col min="11495" max="11495" width="15.28515625" style="5" customWidth="1"/>
    <col min="11496" max="11497" width="11.42578125" style="5"/>
    <col min="11498" max="11498" width="14.42578125" style="5" customWidth="1"/>
    <col min="11499" max="11499" width="16.42578125" style="5" customWidth="1"/>
    <col min="11500" max="11500" width="11.42578125" style="5"/>
    <col min="11501" max="11501" width="9.7109375" style="5" customWidth="1"/>
    <col min="11502" max="11503" width="11.42578125" style="5"/>
    <col min="11504" max="11504" width="7.28515625" style="5" customWidth="1"/>
    <col min="11505" max="11505" width="9.140625" style="5" customWidth="1"/>
    <col min="11506" max="11750" width="11.42578125" style="5"/>
    <col min="11751" max="11751" width="15.28515625" style="5" customWidth="1"/>
    <col min="11752" max="11753" width="11.42578125" style="5"/>
    <col min="11754" max="11754" width="14.42578125" style="5" customWidth="1"/>
    <col min="11755" max="11755" width="16.42578125" style="5" customWidth="1"/>
    <col min="11756" max="11756" width="11.42578125" style="5"/>
    <col min="11757" max="11757" width="9.7109375" style="5" customWidth="1"/>
    <col min="11758" max="11759" width="11.42578125" style="5"/>
    <col min="11760" max="11760" width="7.28515625" style="5" customWidth="1"/>
    <col min="11761" max="11761" width="9.140625" style="5" customWidth="1"/>
    <col min="11762" max="12006" width="11.42578125" style="5"/>
    <col min="12007" max="12007" width="15.28515625" style="5" customWidth="1"/>
    <col min="12008" max="12009" width="11.42578125" style="5"/>
    <col min="12010" max="12010" width="14.42578125" style="5" customWidth="1"/>
    <col min="12011" max="12011" width="16.42578125" style="5" customWidth="1"/>
    <col min="12012" max="12012" width="11.42578125" style="5"/>
    <col min="12013" max="12013" width="9.7109375" style="5" customWidth="1"/>
    <col min="12014" max="12015" width="11.42578125" style="5"/>
    <col min="12016" max="12016" width="7.28515625" style="5" customWidth="1"/>
    <col min="12017" max="12017" width="9.140625" style="5" customWidth="1"/>
    <col min="12018" max="12262" width="11.42578125" style="5"/>
    <col min="12263" max="12263" width="15.28515625" style="5" customWidth="1"/>
    <col min="12264" max="12265" width="11.42578125" style="5"/>
    <col min="12266" max="12266" width="14.42578125" style="5" customWidth="1"/>
    <col min="12267" max="12267" width="16.42578125" style="5" customWidth="1"/>
    <col min="12268" max="12268" width="11.42578125" style="5"/>
    <col min="12269" max="12269" width="9.7109375" style="5" customWidth="1"/>
    <col min="12270" max="12271" width="11.42578125" style="5"/>
    <col min="12272" max="12272" width="7.28515625" style="5" customWidth="1"/>
    <col min="12273" max="12273" width="9.140625" style="5" customWidth="1"/>
    <col min="12274" max="12518" width="11.42578125" style="5"/>
    <col min="12519" max="12519" width="15.28515625" style="5" customWidth="1"/>
    <col min="12520" max="12521" width="11.42578125" style="5"/>
    <col min="12522" max="12522" width="14.42578125" style="5" customWidth="1"/>
    <col min="12523" max="12523" width="16.42578125" style="5" customWidth="1"/>
    <col min="12524" max="12524" width="11.42578125" style="5"/>
    <col min="12525" max="12525" width="9.7109375" style="5" customWidth="1"/>
    <col min="12526" max="12527" width="11.42578125" style="5"/>
    <col min="12528" max="12528" width="7.28515625" style="5" customWidth="1"/>
    <col min="12529" max="12529" width="9.140625" style="5" customWidth="1"/>
    <col min="12530" max="12774" width="11.42578125" style="5"/>
    <col min="12775" max="12775" width="15.28515625" style="5" customWidth="1"/>
    <col min="12776" max="12777" width="11.42578125" style="5"/>
    <col min="12778" max="12778" width="14.42578125" style="5" customWidth="1"/>
    <col min="12779" max="12779" width="16.42578125" style="5" customWidth="1"/>
    <col min="12780" max="12780" width="11.42578125" style="5"/>
    <col min="12781" max="12781" width="9.7109375" style="5" customWidth="1"/>
    <col min="12782" max="12783" width="11.42578125" style="5"/>
    <col min="12784" max="12784" width="7.28515625" style="5" customWidth="1"/>
    <col min="12785" max="12785" width="9.140625" style="5" customWidth="1"/>
    <col min="12786" max="13030" width="11.42578125" style="5"/>
    <col min="13031" max="13031" width="15.28515625" style="5" customWidth="1"/>
    <col min="13032" max="13033" width="11.42578125" style="5"/>
    <col min="13034" max="13034" width="14.42578125" style="5" customWidth="1"/>
    <col min="13035" max="13035" width="16.42578125" style="5" customWidth="1"/>
    <col min="13036" max="13036" width="11.42578125" style="5"/>
    <col min="13037" max="13037" width="9.7109375" style="5" customWidth="1"/>
    <col min="13038" max="13039" width="11.42578125" style="5"/>
    <col min="13040" max="13040" width="7.28515625" style="5" customWidth="1"/>
    <col min="13041" max="13041" width="9.140625" style="5" customWidth="1"/>
    <col min="13042" max="13286" width="11.42578125" style="5"/>
    <col min="13287" max="13287" width="15.28515625" style="5" customWidth="1"/>
    <col min="13288" max="13289" width="11.42578125" style="5"/>
    <col min="13290" max="13290" width="14.42578125" style="5" customWidth="1"/>
    <col min="13291" max="13291" width="16.42578125" style="5" customWidth="1"/>
    <col min="13292" max="13292" width="11.42578125" style="5"/>
    <col min="13293" max="13293" width="9.7109375" style="5" customWidth="1"/>
    <col min="13294" max="13295" width="11.42578125" style="5"/>
    <col min="13296" max="13296" width="7.28515625" style="5" customWidth="1"/>
    <col min="13297" max="13297" width="9.140625" style="5" customWidth="1"/>
    <col min="13298" max="13542" width="11.42578125" style="5"/>
    <col min="13543" max="13543" width="15.28515625" style="5" customWidth="1"/>
    <col min="13544" max="13545" width="11.42578125" style="5"/>
    <col min="13546" max="13546" width="14.42578125" style="5" customWidth="1"/>
    <col min="13547" max="13547" width="16.42578125" style="5" customWidth="1"/>
    <col min="13548" max="13548" width="11.42578125" style="5"/>
    <col min="13549" max="13549" width="9.7109375" style="5" customWidth="1"/>
    <col min="13550" max="13551" width="11.42578125" style="5"/>
    <col min="13552" max="13552" width="7.28515625" style="5" customWidth="1"/>
    <col min="13553" max="13553" width="9.140625" style="5" customWidth="1"/>
    <col min="13554" max="13798" width="11.42578125" style="5"/>
    <col min="13799" max="13799" width="15.28515625" style="5" customWidth="1"/>
    <col min="13800" max="13801" width="11.42578125" style="5"/>
    <col min="13802" max="13802" width="14.42578125" style="5" customWidth="1"/>
    <col min="13803" max="13803" width="16.42578125" style="5" customWidth="1"/>
    <col min="13804" max="13804" width="11.42578125" style="5"/>
    <col min="13805" max="13805" width="9.7109375" style="5" customWidth="1"/>
    <col min="13806" max="13807" width="11.42578125" style="5"/>
    <col min="13808" max="13808" width="7.28515625" style="5" customWidth="1"/>
    <col min="13809" max="13809" width="9.140625" style="5" customWidth="1"/>
    <col min="13810" max="14054" width="11.42578125" style="5"/>
    <col min="14055" max="14055" width="15.28515625" style="5" customWidth="1"/>
    <col min="14056" max="14057" width="11.42578125" style="5"/>
    <col min="14058" max="14058" width="14.42578125" style="5" customWidth="1"/>
    <col min="14059" max="14059" width="16.42578125" style="5" customWidth="1"/>
    <col min="14060" max="14060" width="11.42578125" style="5"/>
    <col min="14061" max="14061" width="9.7109375" style="5" customWidth="1"/>
    <col min="14062" max="14063" width="11.42578125" style="5"/>
    <col min="14064" max="14064" width="7.28515625" style="5" customWidth="1"/>
    <col min="14065" max="14065" width="9.140625" style="5" customWidth="1"/>
    <col min="14066" max="14310" width="11.42578125" style="5"/>
    <col min="14311" max="14311" width="15.28515625" style="5" customWidth="1"/>
    <col min="14312" max="14313" width="11.42578125" style="5"/>
    <col min="14314" max="14314" width="14.42578125" style="5" customWidth="1"/>
    <col min="14315" max="14315" width="16.42578125" style="5" customWidth="1"/>
    <col min="14316" max="14316" width="11.42578125" style="5"/>
    <col min="14317" max="14317" width="9.7109375" style="5" customWidth="1"/>
    <col min="14318" max="14319" width="11.42578125" style="5"/>
    <col min="14320" max="14320" width="7.28515625" style="5" customWidth="1"/>
    <col min="14321" max="14321" width="9.140625" style="5" customWidth="1"/>
    <col min="14322" max="14566" width="11.42578125" style="5"/>
    <col min="14567" max="14567" width="15.28515625" style="5" customWidth="1"/>
    <col min="14568" max="14569" width="11.42578125" style="5"/>
    <col min="14570" max="14570" width="14.42578125" style="5" customWidth="1"/>
    <col min="14571" max="14571" width="16.42578125" style="5" customWidth="1"/>
    <col min="14572" max="14572" width="11.42578125" style="5"/>
    <col min="14573" max="14573" width="9.7109375" style="5" customWidth="1"/>
    <col min="14574" max="14575" width="11.42578125" style="5"/>
    <col min="14576" max="14576" width="7.28515625" style="5" customWidth="1"/>
    <col min="14577" max="14577" width="9.140625" style="5" customWidth="1"/>
    <col min="14578" max="14822" width="11.42578125" style="5"/>
    <col min="14823" max="14823" width="15.28515625" style="5" customWidth="1"/>
    <col min="14824" max="14825" width="11.42578125" style="5"/>
    <col min="14826" max="14826" width="14.42578125" style="5" customWidth="1"/>
    <col min="14827" max="14827" width="16.42578125" style="5" customWidth="1"/>
    <col min="14828" max="14828" width="11.42578125" style="5"/>
    <col min="14829" max="14829" width="9.7109375" style="5" customWidth="1"/>
    <col min="14830" max="14831" width="11.42578125" style="5"/>
    <col min="14832" max="14832" width="7.28515625" style="5" customWidth="1"/>
    <col min="14833" max="14833" width="9.140625" style="5" customWidth="1"/>
    <col min="14834" max="15078" width="11.42578125" style="5"/>
    <col min="15079" max="15079" width="15.28515625" style="5" customWidth="1"/>
    <col min="15080" max="15081" width="11.42578125" style="5"/>
    <col min="15082" max="15082" width="14.42578125" style="5" customWidth="1"/>
    <col min="15083" max="15083" width="16.42578125" style="5" customWidth="1"/>
    <col min="15084" max="15084" width="11.42578125" style="5"/>
    <col min="15085" max="15085" width="9.7109375" style="5" customWidth="1"/>
    <col min="15086" max="15087" width="11.42578125" style="5"/>
    <col min="15088" max="15088" width="7.28515625" style="5" customWidth="1"/>
    <col min="15089" max="15089" width="9.140625" style="5" customWidth="1"/>
    <col min="15090" max="15334" width="11.42578125" style="5"/>
    <col min="15335" max="15335" width="15.28515625" style="5" customWidth="1"/>
    <col min="15336" max="15337" width="11.42578125" style="5"/>
    <col min="15338" max="15338" width="14.42578125" style="5" customWidth="1"/>
    <col min="15339" max="15339" width="16.42578125" style="5" customWidth="1"/>
    <col min="15340" max="15340" width="11.42578125" style="5"/>
    <col min="15341" max="15341" width="9.7109375" style="5" customWidth="1"/>
    <col min="15342" max="15343" width="11.42578125" style="5"/>
    <col min="15344" max="15344" width="7.28515625" style="5" customWidth="1"/>
    <col min="15345" max="15345" width="9.140625" style="5" customWidth="1"/>
    <col min="15346" max="15590" width="11.42578125" style="5"/>
    <col min="15591" max="15591" width="15.28515625" style="5" customWidth="1"/>
    <col min="15592" max="15593" width="11.42578125" style="5"/>
    <col min="15594" max="15594" width="14.42578125" style="5" customWidth="1"/>
    <col min="15595" max="15595" width="16.42578125" style="5" customWidth="1"/>
    <col min="15596" max="15596" width="11.42578125" style="5"/>
    <col min="15597" max="15597" width="9.7109375" style="5" customWidth="1"/>
    <col min="15598" max="15599" width="11.42578125" style="5"/>
    <col min="15600" max="15600" width="7.28515625" style="5" customWidth="1"/>
    <col min="15601" max="15601" width="9.140625" style="5" customWidth="1"/>
    <col min="15602" max="15846" width="11.42578125" style="5"/>
    <col min="15847" max="15847" width="15.28515625" style="5" customWidth="1"/>
    <col min="15848" max="15849" width="11.42578125" style="5"/>
    <col min="15850" max="15850" width="14.42578125" style="5" customWidth="1"/>
    <col min="15851" max="15851" width="16.42578125" style="5" customWidth="1"/>
    <col min="15852" max="15852" width="11.42578125" style="5"/>
    <col min="15853" max="15853" width="9.7109375" style="5" customWidth="1"/>
    <col min="15854" max="15855" width="11.42578125" style="5"/>
    <col min="15856" max="15856" width="7.28515625" style="5" customWidth="1"/>
    <col min="15857" max="15857" width="9.140625" style="5" customWidth="1"/>
    <col min="15858" max="16102" width="11.42578125" style="5"/>
    <col min="16103" max="16103" width="15.28515625" style="5" customWidth="1"/>
    <col min="16104" max="16105" width="11.42578125" style="5"/>
    <col min="16106" max="16106" width="14.42578125" style="5" customWidth="1"/>
    <col min="16107" max="16107" width="16.42578125" style="5" customWidth="1"/>
    <col min="16108" max="16108" width="11.42578125" style="5"/>
    <col min="16109" max="16109" width="9.7109375" style="5" customWidth="1"/>
    <col min="16110" max="16111" width="11.42578125" style="5"/>
    <col min="16112" max="16112" width="7.28515625" style="5" customWidth="1"/>
    <col min="16113" max="16113" width="9.140625" style="5" customWidth="1"/>
    <col min="16114" max="16384" width="11.42578125" style="5"/>
  </cols>
  <sheetData>
    <row r="1" spans="1:15" ht="51.6" customHeight="1" x14ac:dyDescent="0.25">
      <c r="A1" s="89" t="s">
        <v>210</v>
      </c>
      <c r="B1" s="89"/>
      <c r="C1" s="89"/>
      <c r="D1" s="89"/>
      <c r="E1" s="89"/>
      <c r="F1" s="89"/>
      <c r="G1" s="89"/>
      <c r="H1" s="89"/>
      <c r="I1" s="89"/>
      <c r="J1" s="89"/>
      <c r="K1" s="89"/>
      <c r="L1" s="89"/>
      <c r="M1" s="89"/>
      <c r="N1" s="89"/>
      <c r="O1" s="89"/>
    </row>
    <row r="2" spans="1:15" ht="63.6" customHeight="1" x14ac:dyDescent="0.25">
      <c r="A2" s="94" t="s">
        <v>204</v>
      </c>
      <c r="B2" s="94"/>
      <c r="C2" s="94"/>
      <c r="D2" s="94"/>
      <c r="E2" s="94"/>
      <c r="F2" s="94"/>
      <c r="G2" s="28"/>
      <c r="H2" s="95" t="s">
        <v>214</v>
      </c>
      <c r="I2" s="95"/>
      <c r="J2" s="95"/>
      <c r="K2" s="95"/>
      <c r="L2" s="95"/>
      <c r="M2" s="95"/>
      <c r="N2" s="95"/>
      <c r="O2" s="29"/>
    </row>
    <row r="3" spans="1:15" ht="27.6" customHeight="1" x14ac:dyDescent="0.25">
      <c r="A3" s="3" t="s">
        <v>6</v>
      </c>
      <c r="B3" s="92"/>
      <c r="C3" s="92"/>
      <c r="D3" s="92"/>
      <c r="E3" s="92"/>
      <c r="F3" s="92"/>
      <c r="H3" s="90" t="s">
        <v>195</v>
      </c>
      <c r="I3" s="91"/>
      <c r="J3" s="93"/>
      <c r="K3" s="93"/>
      <c r="L3" s="93"/>
      <c r="M3" s="93"/>
      <c r="N3" s="93"/>
      <c r="O3" s="7"/>
    </row>
    <row r="4" spans="1:15" ht="27.6" customHeight="1" x14ac:dyDescent="0.25">
      <c r="A4" s="81" t="s">
        <v>8</v>
      </c>
      <c r="B4" s="83" t="e">
        <f>VLOOKUP(B3,Hoja4!$A$2:$D$423,2,FALSE)</f>
        <v>#N/A</v>
      </c>
      <c r="C4" s="84"/>
      <c r="D4" s="84"/>
      <c r="E4" s="84"/>
      <c r="F4" s="85"/>
      <c r="G4" s="30"/>
      <c r="H4" s="74" t="s">
        <v>9</v>
      </c>
      <c r="I4" s="74"/>
      <c r="J4" s="80" t="e">
        <f>VLOOKUP(J3,Hoja4!$E$2:$F$423,2,FALSE)</f>
        <v>#N/A</v>
      </c>
      <c r="K4" s="80"/>
      <c r="L4" s="80"/>
      <c r="M4" s="80"/>
      <c r="N4" s="80"/>
      <c r="O4" s="30"/>
    </row>
    <row r="5" spans="1:15" ht="27.6" customHeight="1" x14ac:dyDescent="0.25">
      <c r="A5" s="82"/>
      <c r="B5" s="86"/>
      <c r="C5" s="87"/>
      <c r="D5" s="87"/>
      <c r="E5" s="87"/>
      <c r="F5" s="88"/>
      <c r="G5" s="30"/>
      <c r="H5" s="74"/>
      <c r="I5" s="74"/>
      <c r="J5" s="80"/>
      <c r="K5" s="80"/>
      <c r="L5" s="80"/>
      <c r="M5" s="80"/>
      <c r="N5" s="80"/>
      <c r="O5" s="30"/>
    </row>
    <row r="6" spans="1:15" ht="50.45" customHeight="1" x14ac:dyDescent="0.25">
      <c r="A6" s="31" t="s">
        <v>7</v>
      </c>
      <c r="B6" s="79" t="e">
        <f>VLOOKUP(B3,Hoja4!$A$2:$D$423,3,FALSE)</f>
        <v>#N/A</v>
      </c>
      <c r="C6" s="79"/>
      <c r="D6" s="79"/>
      <c r="E6" s="79"/>
      <c r="F6" s="79"/>
      <c r="G6" s="30"/>
      <c r="H6" s="74"/>
      <c r="I6" s="74"/>
      <c r="J6" s="80"/>
      <c r="K6" s="80"/>
      <c r="L6" s="80"/>
      <c r="M6" s="80"/>
      <c r="N6" s="80"/>
      <c r="O6" s="30"/>
    </row>
    <row r="7" spans="1:15" ht="27.6" customHeight="1" x14ac:dyDescent="0.25">
      <c r="A7" s="31" t="s">
        <v>194</v>
      </c>
      <c r="B7" s="79" t="e">
        <f>VLOOKUP(B3,Hoja4!$A$2:$D$423,4,FALSE)</f>
        <v>#N/A</v>
      </c>
      <c r="C7" s="79"/>
      <c r="D7" s="79"/>
      <c r="E7" s="79"/>
      <c r="F7" s="79"/>
      <c r="G7" s="29"/>
      <c r="H7" s="30"/>
      <c r="I7" s="30"/>
      <c r="J7" s="30"/>
      <c r="K7" s="30"/>
      <c r="L7" s="30"/>
      <c r="M7" s="30"/>
      <c r="N7" s="30"/>
      <c r="O7" s="30"/>
    </row>
    <row r="8" spans="1:15" ht="27.6" customHeight="1" x14ac:dyDescent="0.25">
      <c r="A8" s="32"/>
      <c r="B8" s="33"/>
      <c r="C8" s="33"/>
      <c r="D8" s="33"/>
      <c r="E8" s="33"/>
      <c r="F8" s="33"/>
      <c r="G8" s="34"/>
      <c r="H8" s="34"/>
      <c r="I8" s="34"/>
      <c r="J8" s="34"/>
      <c r="K8" s="34"/>
      <c r="L8" s="34"/>
      <c r="M8" s="34"/>
      <c r="N8" s="34"/>
      <c r="O8" s="34"/>
    </row>
    <row r="9" spans="1:15" ht="27.6" customHeight="1" x14ac:dyDescent="0.25">
      <c r="A9" s="62" t="s">
        <v>708</v>
      </c>
      <c r="B9" s="62"/>
      <c r="C9" s="62"/>
      <c r="D9" s="62"/>
      <c r="E9" s="62"/>
      <c r="F9" s="62"/>
      <c r="G9" s="62"/>
      <c r="H9" s="62"/>
      <c r="I9" s="62"/>
      <c r="J9" s="62"/>
      <c r="K9" s="62"/>
      <c r="L9" s="62"/>
      <c r="M9" s="62"/>
      <c r="N9" s="62"/>
      <c r="O9" s="62"/>
    </row>
    <row r="10" spans="1:15" ht="27.6" customHeight="1" x14ac:dyDescent="0.25">
      <c r="A10" s="63"/>
      <c r="B10" s="63"/>
      <c r="C10" s="63"/>
      <c r="D10" s="63"/>
      <c r="E10" s="63"/>
      <c r="F10" s="63"/>
      <c r="G10" s="63"/>
      <c r="H10" s="63"/>
      <c r="I10" s="63"/>
      <c r="J10" s="63"/>
      <c r="K10" s="63"/>
      <c r="L10" s="63"/>
      <c r="M10" s="63"/>
      <c r="N10" s="63"/>
      <c r="O10" s="63"/>
    </row>
    <row r="11" spans="1:15" ht="27.6" customHeight="1" x14ac:dyDescent="0.25">
      <c r="A11" s="63"/>
      <c r="B11" s="63"/>
      <c r="C11" s="63"/>
      <c r="D11" s="63"/>
      <c r="E11" s="63"/>
      <c r="F11" s="63"/>
      <c r="G11" s="63"/>
      <c r="H11" s="63"/>
      <c r="I11" s="63"/>
      <c r="J11" s="63"/>
      <c r="K11" s="63"/>
      <c r="L11" s="63"/>
      <c r="M11" s="63"/>
      <c r="N11" s="63"/>
      <c r="O11" s="63"/>
    </row>
    <row r="12" spans="1:15" ht="27.6" customHeight="1" x14ac:dyDescent="0.25">
      <c r="A12" s="63"/>
      <c r="B12" s="63"/>
      <c r="C12" s="63"/>
      <c r="D12" s="63"/>
      <c r="E12" s="63"/>
      <c r="F12" s="63"/>
      <c r="G12" s="63"/>
      <c r="H12" s="63"/>
      <c r="I12" s="63"/>
      <c r="J12" s="63"/>
      <c r="K12" s="63"/>
      <c r="L12" s="63"/>
      <c r="M12" s="63"/>
      <c r="N12" s="63"/>
      <c r="O12" s="63"/>
    </row>
    <row r="13" spans="1:15" ht="27.6" customHeight="1" x14ac:dyDescent="0.25">
      <c r="A13" s="63"/>
      <c r="B13" s="63"/>
      <c r="C13" s="63"/>
      <c r="D13" s="63"/>
      <c r="E13" s="63"/>
      <c r="F13" s="63"/>
      <c r="G13" s="63"/>
      <c r="H13" s="63"/>
      <c r="I13" s="63"/>
      <c r="J13" s="63"/>
      <c r="K13" s="63"/>
      <c r="L13" s="63"/>
      <c r="M13" s="63"/>
      <c r="N13" s="63"/>
      <c r="O13" s="63"/>
    </row>
    <row r="14" spans="1:15" ht="78.75" customHeight="1" x14ac:dyDescent="0.25">
      <c r="A14" s="64"/>
      <c r="B14" s="64"/>
      <c r="C14" s="64"/>
      <c r="D14" s="64"/>
      <c r="E14" s="64"/>
      <c r="F14" s="64"/>
      <c r="G14" s="64"/>
      <c r="H14" s="64"/>
      <c r="I14" s="64"/>
      <c r="J14" s="64"/>
      <c r="K14" s="64"/>
      <c r="L14" s="64"/>
      <c r="M14" s="64"/>
      <c r="N14" s="64"/>
      <c r="O14" s="64"/>
    </row>
    <row r="15" spans="1:15" ht="27.6" customHeight="1" x14ac:dyDescent="0.25">
      <c r="A15" s="14"/>
      <c r="B15" s="14"/>
      <c r="C15" s="14"/>
      <c r="D15" s="14"/>
      <c r="E15" s="14"/>
      <c r="F15" s="14"/>
      <c r="G15" s="14"/>
      <c r="H15" s="14"/>
      <c r="I15" s="14"/>
      <c r="J15" s="14"/>
      <c r="K15" s="14"/>
      <c r="L15" s="14"/>
      <c r="M15" s="14"/>
      <c r="N15" s="14"/>
      <c r="O15" s="21"/>
    </row>
    <row r="16" spans="1:15" s="1" customFormat="1" ht="37.5" customHeight="1" x14ac:dyDescent="0.25">
      <c r="A16" s="74" t="s">
        <v>0</v>
      </c>
      <c r="B16" s="74" t="s">
        <v>219</v>
      </c>
      <c r="C16" s="74" t="s">
        <v>202</v>
      </c>
      <c r="D16" s="50" t="s">
        <v>203</v>
      </c>
      <c r="E16" s="74" t="s">
        <v>10</v>
      </c>
      <c r="F16" s="74"/>
      <c r="G16" s="74"/>
      <c r="H16" s="74"/>
      <c r="I16" s="74"/>
      <c r="J16" s="74"/>
      <c r="K16" s="55" t="s">
        <v>221</v>
      </c>
      <c r="L16" s="55" t="s">
        <v>222</v>
      </c>
      <c r="M16" s="78" t="s">
        <v>16</v>
      </c>
      <c r="N16" s="78" t="s">
        <v>196</v>
      </c>
      <c r="O16" s="2"/>
    </row>
    <row r="17" spans="1:14" s="1" customFormat="1" ht="48.75" customHeight="1" x14ac:dyDescent="0.25">
      <c r="A17" s="74"/>
      <c r="B17" s="74"/>
      <c r="C17" s="74"/>
      <c r="D17" s="51"/>
      <c r="E17" s="74" t="s">
        <v>3</v>
      </c>
      <c r="F17" s="74"/>
      <c r="G17" s="74" t="s">
        <v>4</v>
      </c>
      <c r="H17" s="74"/>
      <c r="I17" s="74" t="s">
        <v>5</v>
      </c>
      <c r="J17" s="74"/>
      <c r="K17" s="56"/>
      <c r="L17" s="56"/>
      <c r="M17" s="78"/>
      <c r="N17" s="78"/>
    </row>
    <row r="18" spans="1:14" s="1" customFormat="1" ht="41.25" customHeight="1" x14ac:dyDescent="0.25">
      <c r="A18" s="74"/>
      <c r="B18" s="74"/>
      <c r="C18" s="74"/>
      <c r="D18" s="52"/>
      <c r="E18" s="39" t="s">
        <v>217</v>
      </c>
      <c r="F18" s="39" t="s">
        <v>218</v>
      </c>
      <c r="G18" s="39" t="s">
        <v>217</v>
      </c>
      <c r="H18" s="39" t="s">
        <v>218</v>
      </c>
      <c r="I18" s="39" t="s">
        <v>217</v>
      </c>
      <c r="J18" s="39" t="s">
        <v>218</v>
      </c>
      <c r="K18" s="57"/>
      <c r="L18" s="57"/>
      <c r="M18" s="78"/>
      <c r="N18" s="78"/>
    </row>
    <row r="19" spans="1:14" ht="21.6" customHeight="1" x14ac:dyDescent="0.25">
      <c r="A19" s="35">
        <v>0</v>
      </c>
      <c r="B19" s="18"/>
      <c r="C19" s="18"/>
      <c r="D19" s="16">
        <f>B19</f>
        <v>0</v>
      </c>
      <c r="E19" s="18"/>
      <c r="F19" s="18"/>
      <c r="G19" s="18"/>
      <c r="H19" s="18"/>
      <c r="I19" s="18"/>
      <c r="J19" s="18"/>
      <c r="K19" s="22">
        <f>E19+G19+I19</f>
        <v>0</v>
      </c>
      <c r="L19" s="22">
        <f>K19-D19</f>
        <v>0</v>
      </c>
      <c r="M19" s="18"/>
      <c r="N19" s="18"/>
    </row>
    <row r="20" spans="1:14" ht="21.6" customHeight="1" x14ac:dyDescent="0.25">
      <c r="A20" s="35">
        <v>1</v>
      </c>
      <c r="B20" s="18"/>
      <c r="C20" s="18"/>
      <c r="D20" s="16">
        <f>B19-C19+C20</f>
        <v>0</v>
      </c>
      <c r="E20" s="18"/>
      <c r="F20" s="18"/>
      <c r="G20" s="18"/>
      <c r="H20" s="18"/>
      <c r="I20" s="18"/>
      <c r="J20" s="18"/>
      <c r="K20" s="22">
        <f t="shared" ref="K20:K38" si="0">E20+G20+I20</f>
        <v>0</v>
      </c>
      <c r="L20" s="22">
        <f t="shared" ref="L20:L38" si="1">K20-D20</f>
        <v>0</v>
      </c>
      <c r="M20" s="18"/>
      <c r="N20" s="18"/>
    </row>
    <row r="21" spans="1:14" ht="21.6" customHeight="1" x14ac:dyDescent="0.25">
      <c r="A21" s="35">
        <v>2</v>
      </c>
      <c r="B21" s="18"/>
      <c r="C21" s="18"/>
      <c r="D21" s="16">
        <f t="shared" ref="D21:D24" si="2">B20-C20+C21</f>
        <v>0</v>
      </c>
      <c r="E21" s="18"/>
      <c r="F21" s="18"/>
      <c r="G21" s="18"/>
      <c r="H21" s="18"/>
      <c r="I21" s="18"/>
      <c r="J21" s="18"/>
      <c r="K21" s="22">
        <f t="shared" si="0"/>
        <v>0</v>
      </c>
      <c r="L21" s="22">
        <f t="shared" si="1"/>
        <v>0</v>
      </c>
      <c r="M21" s="18"/>
      <c r="N21" s="18"/>
    </row>
    <row r="22" spans="1:14" ht="21.6" customHeight="1" x14ac:dyDescent="0.25">
      <c r="A22" s="35">
        <v>3</v>
      </c>
      <c r="B22" s="18"/>
      <c r="C22" s="18"/>
      <c r="D22" s="16">
        <f t="shared" si="2"/>
        <v>0</v>
      </c>
      <c r="E22" s="18"/>
      <c r="F22" s="18"/>
      <c r="G22" s="18"/>
      <c r="H22" s="18"/>
      <c r="I22" s="18"/>
      <c r="J22" s="18"/>
      <c r="K22" s="22">
        <f t="shared" si="0"/>
        <v>0</v>
      </c>
      <c r="L22" s="22">
        <f t="shared" si="1"/>
        <v>0</v>
      </c>
      <c r="M22" s="18"/>
      <c r="N22" s="18"/>
    </row>
    <row r="23" spans="1:14" ht="21.6" customHeight="1" x14ac:dyDescent="0.25">
      <c r="A23" s="35">
        <v>4</v>
      </c>
      <c r="B23" s="18"/>
      <c r="C23" s="18"/>
      <c r="D23" s="16">
        <f t="shared" si="2"/>
        <v>0</v>
      </c>
      <c r="E23" s="18"/>
      <c r="F23" s="18"/>
      <c r="G23" s="18"/>
      <c r="H23" s="18"/>
      <c r="I23" s="18"/>
      <c r="J23" s="18"/>
      <c r="K23" s="22">
        <f t="shared" si="0"/>
        <v>0</v>
      </c>
      <c r="L23" s="22">
        <f t="shared" si="1"/>
        <v>0</v>
      </c>
      <c r="M23" s="18"/>
      <c r="N23" s="18"/>
    </row>
    <row r="24" spans="1:14" ht="21.6" customHeight="1" x14ac:dyDescent="0.25">
      <c r="A24" s="35">
        <v>5</v>
      </c>
      <c r="B24" s="18"/>
      <c r="C24" s="18"/>
      <c r="D24" s="16">
        <f t="shared" si="2"/>
        <v>0</v>
      </c>
      <c r="E24" s="18"/>
      <c r="F24" s="18"/>
      <c r="G24" s="18"/>
      <c r="H24" s="18"/>
      <c r="I24" s="18"/>
      <c r="J24" s="18"/>
      <c r="K24" s="22">
        <f t="shared" si="0"/>
        <v>0</v>
      </c>
      <c r="L24" s="22">
        <f t="shared" si="1"/>
        <v>0</v>
      </c>
      <c r="M24" s="18"/>
      <c r="N24" s="18"/>
    </row>
    <row r="25" spans="1:14" ht="21.6" customHeight="1" x14ac:dyDescent="0.25">
      <c r="A25" s="39" t="s">
        <v>15</v>
      </c>
      <c r="B25" s="19"/>
      <c r="C25" s="19"/>
      <c r="D25" s="37">
        <f>B25</f>
        <v>0</v>
      </c>
      <c r="E25" s="19"/>
      <c r="F25" s="19"/>
      <c r="G25" s="19"/>
      <c r="H25" s="19"/>
      <c r="I25" s="19"/>
      <c r="J25" s="19"/>
      <c r="K25" s="22">
        <f t="shared" si="0"/>
        <v>0</v>
      </c>
      <c r="L25" s="22">
        <f t="shared" si="1"/>
        <v>0</v>
      </c>
      <c r="M25" s="19"/>
      <c r="N25" s="19"/>
    </row>
    <row r="26" spans="1:14" ht="21.6" customHeight="1" x14ac:dyDescent="0.25">
      <c r="A26" s="39" t="s">
        <v>2</v>
      </c>
      <c r="B26" s="19"/>
      <c r="C26" s="19"/>
      <c r="D26" s="37">
        <f>B26</f>
        <v>0</v>
      </c>
      <c r="E26" s="19"/>
      <c r="F26" s="19"/>
      <c r="G26" s="19"/>
      <c r="H26" s="19"/>
      <c r="I26" s="19"/>
      <c r="J26" s="19"/>
      <c r="K26" s="22">
        <f t="shared" si="0"/>
        <v>0</v>
      </c>
      <c r="L26" s="22">
        <f t="shared" si="1"/>
        <v>0</v>
      </c>
      <c r="M26" s="19"/>
      <c r="N26" s="19"/>
    </row>
    <row r="27" spans="1:14" ht="21.6" customHeight="1" x14ac:dyDescent="0.25">
      <c r="A27" s="35">
        <v>6</v>
      </c>
      <c r="B27" s="18"/>
      <c r="C27" s="18"/>
      <c r="D27" s="16">
        <f>B24-C24+C27</f>
        <v>0</v>
      </c>
      <c r="E27" s="18"/>
      <c r="F27" s="18"/>
      <c r="G27" s="18"/>
      <c r="H27" s="18"/>
      <c r="I27" s="18"/>
      <c r="J27" s="18"/>
      <c r="K27" s="22">
        <f t="shared" si="0"/>
        <v>0</v>
      </c>
      <c r="L27" s="22">
        <f t="shared" si="1"/>
        <v>0</v>
      </c>
      <c r="M27" s="18"/>
      <c r="N27" s="18"/>
    </row>
    <row r="28" spans="1:14" ht="21.6" customHeight="1" x14ac:dyDescent="0.25">
      <c r="A28" s="40" t="s">
        <v>709</v>
      </c>
      <c r="B28" s="18"/>
      <c r="C28" s="18"/>
      <c r="D28" s="16">
        <f>B28</f>
        <v>0</v>
      </c>
      <c r="E28" s="18"/>
      <c r="F28" s="18"/>
      <c r="G28" s="18"/>
      <c r="H28" s="18"/>
      <c r="I28" s="18"/>
      <c r="J28" s="18"/>
      <c r="K28" s="22">
        <f t="shared" si="0"/>
        <v>0</v>
      </c>
      <c r="L28" s="22">
        <f t="shared" si="1"/>
        <v>0</v>
      </c>
      <c r="M28" s="18"/>
      <c r="N28" s="18"/>
    </row>
    <row r="29" spans="1:14" ht="21.6" customHeight="1" x14ac:dyDescent="0.25">
      <c r="A29" s="35">
        <v>7</v>
      </c>
      <c r="B29" s="18"/>
      <c r="C29" s="18"/>
      <c r="D29" s="16">
        <f>B27-C27+C29</f>
        <v>0</v>
      </c>
      <c r="E29" s="18"/>
      <c r="F29" s="18"/>
      <c r="G29" s="18"/>
      <c r="H29" s="18"/>
      <c r="I29" s="18"/>
      <c r="J29" s="18"/>
      <c r="K29" s="22">
        <f t="shared" si="0"/>
        <v>0</v>
      </c>
      <c r="L29" s="22">
        <f t="shared" si="1"/>
        <v>0</v>
      </c>
      <c r="M29" s="18"/>
      <c r="N29" s="18"/>
    </row>
    <row r="30" spans="1:14" ht="21.6" customHeight="1" x14ac:dyDescent="0.25">
      <c r="A30" s="35">
        <v>8</v>
      </c>
      <c r="B30" s="18"/>
      <c r="C30" s="18"/>
      <c r="D30" s="16">
        <f>B29-C29+C30</f>
        <v>0</v>
      </c>
      <c r="E30" s="18"/>
      <c r="F30" s="18"/>
      <c r="G30" s="18"/>
      <c r="H30" s="18"/>
      <c r="I30" s="18"/>
      <c r="J30" s="18"/>
      <c r="K30" s="22">
        <f t="shared" si="0"/>
        <v>0</v>
      </c>
      <c r="L30" s="22">
        <f t="shared" si="1"/>
        <v>0</v>
      </c>
      <c r="M30" s="18"/>
      <c r="N30" s="18"/>
    </row>
    <row r="31" spans="1:14" ht="21.6" customHeight="1" x14ac:dyDescent="0.25">
      <c r="A31" s="40" t="s">
        <v>710</v>
      </c>
      <c r="B31" s="18"/>
      <c r="C31" s="18"/>
      <c r="D31" s="16">
        <f>B28</f>
        <v>0</v>
      </c>
      <c r="E31" s="18"/>
      <c r="F31" s="18"/>
      <c r="G31" s="18"/>
      <c r="H31" s="18"/>
      <c r="I31" s="18"/>
      <c r="J31" s="18"/>
      <c r="K31" s="22">
        <f t="shared" si="0"/>
        <v>0</v>
      </c>
      <c r="L31" s="22">
        <f t="shared" si="1"/>
        <v>0</v>
      </c>
      <c r="M31" s="18"/>
      <c r="N31" s="18"/>
    </row>
    <row r="32" spans="1:14" ht="21.6" customHeight="1" x14ac:dyDescent="0.25">
      <c r="A32" s="35">
        <v>9</v>
      </c>
      <c r="B32" s="18"/>
      <c r="C32" s="18"/>
      <c r="D32" s="16">
        <f>B30-C30+C32</f>
        <v>0</v>
      </c>
      <c r="E32" s="18"/>
      <c r="F32" s="18"/>
      <c r="G32" s="18"/>
      <c r="H32" s="18"/>
      <c r="I32" s="18"/>
      <c r="J32" s="18"/>
      <c r="K32" s="22">
        <f t="shared" si="0"/>
        <v>0</v>
      </c>
      <c r="L32" s="22">
        <f t="shared" si="1"/>
        <v>0</v>
      </c>
      <c r="M32" s="18"/>
      <c r="N32" s="18"/>
    </row>
    <row r="33" spans="1:15" ht="21.6" customHeight="1" x14ac:dyDescent="0.25">
      <c r="A33" s="35" t="s">
        <v>198</v>
      </c>
      <c r="B33" s="18"/>
      <c r="C33" s="18"/>
      <c r="D33" s="53">
        <f>B32-C32+C33+C34</f>
        <v>0</v>
      </c>
      <c r="E33" s="18"/>
      <c r="F33" s="18"/>
      <c r="G33" s="18"/>
      <c r="H33" s="18"/>
      <c r="I33" s="18"/>
      <c r="J33" s="18"/>
      <c r="K33" s="22">
        <f t="shared" si="0"/>
        <v>0</v>
      </c>
      <c r="L33" s="22">
        <f t="shared" si="1"/>
        <v>0</v>
      </c>
      <c r="M33" s="18"/>
      <c r="N33" s="18"/>
    </row>
    <row r="34" spans="1:15" ht="21.6" customHeight="1" x14ac:dyDescent="0.25">
      <c r="A34" s="35" t="s">
        <v>199</v>
      </c>
      <c r="B34" s="18"/>
      <c r="C34" s="18"/>
      <c r="D34" s="54"/>
      <c r="E34" s="18"/>
      <c r="F34" s="18"/>
      <c r="G34" s="18"/>
      <c r="H34" s="18"/>
      <c r="I34" s="18"/>
      <c r="J34" s="18"/>
      <c r="K34" s="22">
        <f t="shared" si="0"/>
        <v>0</v>
      </c>
      <c r="L34" s="22">
        <f t="shared" si="1"/>
        <v>0</v>
      </c>
      <c r="M34" s="18"/>
      <c r="N34" s="18"/>
    </row>
    <row r="35" spans="1:15" ht="21.6" customHeight="1" x14ac:dyDescent="0.25">
      <c r="A35" s="35" t="s">
        <v>200</v>
      </c>
      <c r="B35" s="18"/>
      <c r="C35" s="18"/>
      <c r="D35" s="16">
        <f>B33-C33+C35</f>
        <v>0</v>
      </c>
      <c r="E35" s="18"/>
      <c r="F35" s="18"/>
      <c r="G35" s="18"/>
      <c r="H35" s="18"/>
      <c r="I35" s="18"/>
      <c r="J35" s="18"/>
      <c r="K35" s="22">
        <f t="shared" si="0"/>
        <v>0</v>
      </c>
      <c r="L35" s="22">
        <f t="shared" si="1"/>
        <v>0</v>
      </c>
      <c r="M35" s="18"/>
      <c r="N35" s="18"/>
    </row>
    <row r="36" spans="1:15" ht="21.6" customHeight="1" x14ac:dyDescent="0.25">
      <c r="A36" s="35" t="s">
        <v>201</v>
      </c>
      <c r="B36" s="18"/>
      <c r="C36" s="18"/>
      <c r="D36" s="16">
        <f>B34-C34+C36</f>
        <v>0</v>
      </c>
      <c r="E36" s="18"/>
      <c r="F36" s="18"/>
      <c r="G36" s="18"/>
      <c r="H36" s="18"/>
      <c r="I36" s="18"/>
      <c r="J36" s="18"/>
      <c r="K36" s="22">
        <f t="shared" si="0"/>
        <v>0</v>
      </c>
      <c r="L36" s="22">
        <f t="shared" si="1"/>
        <v>0</v>
      </c>
      <c r="M36" s="18"/>
      <c r="N36" s="18"/>
    </row>
    <row r="37" spans="1:15" ht="21.6" customHeight="1" x14ac:dyDescent="0.25">
      <c r="A37" s="35">
        <v>12</v>
      </c>
      <c r="B37" s="18"/>
      <c r="C37" s="18"/>
      <c r="D37" s="16">
        <f>B37</f>
        <v>0</v>
      </c>
      <c r="E37" s="18"/>
      <c r="F37" s="18"/>
      <c r="G37" s="18"/>
      <c r="H37" s="18"/>
      <c r="I37" s="18"/>
      <c r="J37" s="18"/>
      <c r="K37" s="22">
        <f t="shared" si="0"/>
        <v>0</v>
      </c>
      <c r="L37" s="22">
        <f t="shared" si="1"/>
        <v>0</v>
      </c>
      <c r="M37" s="18"/>
      <c r="N37" s="18"/>
    </row>
    <row r="38" spans="1:15" ht="21.6" customHeight="1" x14ac:dyDescent="0.25">
      <c r="A38" s="35">
        <v>13</v>
      </c>
      <c r="B38" s="18"/>
      <c r="C38" s="18"/>
      <c r="D38" s="16">
        <f>B37-C37+C38</f>
        <v>0</v>
      </c>
      <c r="E38" s="18"/>
      <c r="F38" s="18"/>
      <c r="G38" s="18"/>
      <c r="H38" s="18"/>
      <c r="I38" s="18"/>
      <c r="J38" s="18"/>
      <c r="K38" s="22">
        <f t="shared" si="0"/>
        <v>0</v>
      </c>
      <c r="L38" s="22">
        <f t="shared" si="1"/>
        <v>0</v>
      </c>
      <c r="M38" s="18"/>
      <c r="N38" s="18"/>
    </row>
    <row r="39" spans="1:15" ht="21.6" customHeight="1" x14ac:dyDescent="0.25">
      <c r="A39" s="36" t="s">
        <v>1</v>
      </c>
      <c r="B39" s="17">
        <f>SUM(B19:B38)</f>
        <v>0</v>
      </c>
      <c r="C39" s="17">
        <f>SUM(C19:C38)</f>
        <v>0</v>
      </c>
      <c r="D39" s="20" t="s">
        <v>197</v>
      </c>
      <c r="E39" s="17">
        <f t="shared" ref="E39:J39" si="3">SUM(E19:E38)</f>
        <v>0</v>
      </c>
      <c r="F39" s="17">
        <f t="shared" si="3"/>
        <v>0</v>
      </c>
      <c r="G39" s="17">
        <f t="shared" si="3"/>
        <v>0</v>
      </c>
      <c r="H39" s="17">
        <f t="shared" si="3"/>
        <v>0</v>
      </c>
      <c r="I39" s="17">
        <f t="shared" si="3"/>
        <v>0</v>
      </c>
      <c r="J39" s="17">
        <f t="shared" si="3"/>
        <v>0</v>
      </c>
      <c r="K39" s="17">
        <f>SUM(K19:K38)</f>
        <v>0</v>
      </c>
      <c r="L39" s="17">
        <f>SUM(L19:L38)</f>
        <v>0</v>
      </c>
      <c r="M39" s="20" t="s">
        <v>197</v>
      </c>
      <c r="N39" s="20" t="s">
        <v>197</v>
      </c>
    </row>
    <row r="40" spans="1:15" ht="21.6" customHeight="1" x14ac:dyDescent="0.25">
      <c r="A40" s="23"/>
      <c r="B40" s="24"/>
      <c r="C40" s="24"/>
      <c r="D40" s="25"/>
      <c r="E40" s="24"/>
      <c r="F40" s="24"/>
      <c r="G40" s="24"/>
      <c r="H40" s="24"/>
      <c r="I40" s="24"/>
      <c r="J40" s="24"/>
      <c r="K40" s="24"/>
      <c r="L40" s="24"/>
      <c r="M40" s="25"/>
      <c r="N40" s="25"/>
    </row>
    <row r="41" spans="1:15" ht="35.450000000000003" customHeight="1" x14ac:dyDescent="0.25">
      <c r="A41" s="65" t="s">
        <v>205</v>
      </c>
      <c r="B41" s="62"/>
      <c r="C41" s="62"/>
      <c r="D41" s="62"/>
      <c r="E41" s="62"/>
      <c r="F41" s="62"/>
      <c r="G41" s="62"/>
      <c r="H41" s="62"/>
      <c r="I41" s="62"/>
      <c r="J41" s="62"/>
      <c r="K41" s="62"/>
      <c r="L41" s="62"/>
      <c r="M41" s="62"/>
      <c r="N41" s="62"/>
      <c r="O41" s="66"/>
    </row>
    <row r="42" spans="1:15" ht="35.450000000000003" customHeight="1" x14ac:dyDescent="0.25">
      <c r="A42" s="67"/>
      <c r="B42" s="63"/>
      <c r="C42" s="63"/>
      <c r="D42" s="63"/>
      <c r="E42" s="63"/>
      <c r="F42" s="63"/>
      <c r="G42" s="63"/>
      <c r="H42" s="63"/>
      <c r="I42" s="63"/>
      <c r="J42" s="63"/>
      <c r="K42" s="63"/>
      <c r="L42" s="63"/>
      <c r="M42" s="63"/>
      <c r="N42" s="63"/>
      <c r="O42" s="68"/>
    </row>
    <row r="43" spans="1:15" ht="35.450000000000003" customHeight="1" x14ac:dyDescent="0.25">
      <c r="A43" s="69"/>
      <c r="B43" s="64"/>
      <c r="C43" s="64"/>
      <c r="D43" s="64"/>
      <c r="E43" s="64"/>
      <c r="F43" s="64"/>
      <c r="G43" s="64"/>
      <c r="H43" s="64"/>
      <c r="I43" s="64"/>
      <c r="J43" s="64"/>
      <c r="K43" s="64"/>
      <c r="L43" s="64"/>
      <c r="M43" s="64"/>
      <c r="N43" s="64"/>
      <c r="O43" s="70"/>
    </row>
    <row r="44" spans="1:15" ht="21.6" customHeight="1" x14ac:dyDescent="0.25">
      <c r="A44" s="23"/>
      <c r="B44" s="24"/>
      <c r="C44" s="24"/>
      <c r="D44" s="25"/>
      <c r="E44" s="24"/>
      <c r="F44" s="24"/>
      <c r="G44" s="24"/>
      <c r="H44" s="24"/>
      <c r="I44" s="24"/>
      <c r="J44" s="24"/>
      <c r="K44" s="24"/>
      <c r="L44" s="24"/>
      <c r="M44" s="25"/>
      <c r="N44" s="25"/>
    </row>
    <row r="45" spans="1:15" ht="36.6" customHeight="1" x14ac:dyDescent="0.25">
      <c r="A45" s="71" t="s">
        <v>0</v>
      </c>
      <c r="B45" s="74" t="s">
        <v>208</v>
      </c>
      <c r="C45" s="74" t="s">
        <v>202</v>
      </c>
      <c r="D45" s="50" t="s">
        <v>209</v>
      </c>
      <c r="E45" s="75" t="s">
        <v>10</v>
      </c>
      <c r="F45" s="76"/>
      <c r="G45" s="76"/>
      <c r="H45" s="76"/>
      <c r="I45" s="76"/>
      <c r="J45" s="77"/>
      <c r="K45" s="55" t="s">
        <v>221</v>
      </c>
      <c r="L45" s="55" t="s">
        <v>222</v>
      </c>
      <c r="M45" s="78" t="s">
        <v>16</v>
      </c>
      <c r="N45" s="78" t="s">
        <v>196</v>
      </c>
    </row>
    <row r="46" spans="1:15" ht="33" customHeight="1" x14ac:dyDescent="0.25">
      <c r="A46" s="72"/>
      <c r="B46" s="74"/>
      <c r="C46" s="74"/>
      <c r="D46" s="51"/>
      <c r="E46" s="75" t="s">
        <v>17</v>
      </c>
      <c r="F46" s="77"/>
      <c r="G46" s="75" t="s">
        <v>18</v>
      </c>
      <c r="H46" s="77"/>
      <c r="I46" s="75" t="s">
        <v>19</v>
      </c>
      <c r="J46" s="77"/>
      <c r="K46" s="56"/>
      <c r="L46" s="56"/>
      <c r="M46" s="78"/>
      <c r="N46" s="78"/>
    </row>
    <row r="47" spans="1:15" ht="46.9" customHeight="1" x14ac:dyDescent="0.25">
      <c r="A47" s="73"/>
      <c r="B47" s="74"/>
      <c r="C47" s="74"/>
      <c r="D47" s="52"/>
      <c r="E47" s="39" t="s">
        <v>217</v>
      </c>
      <c r="F47" s="39" t="s">
        <v>218</v>
      </c>
      <c r="G47" s="39" t="s">
        <v>217</v>
      </c>
      <c r="H47" s="39" t="s">
        <v>218</v>
      </c>
      <c r="I47" s="39" t="s">
        <v>217</v>
      </c>
      <c r="J47" s="39" t="s">
        <v>218</v>
      </c>
      <c r="K47" s="57"/>
      <c r="L47" s="57"/>
      <c r="M47" s="78"/>
      <c r="N47" s="78"/>
    </row>
    <row r="48" spans="1:15" ht="25.15" customHeight="1" x14ac:dyDescent="0.25">
      <c r="A48" s="35" t="s">
        <v>11</v>
      </c>
      <c r="B48" s="18"/>
      <c r="C48" s="18"/>
      <c r="D48" s="22"/>
      <c r="E48" s="18"/>
      <c r="F48" s="18"/>
      <c r="G48" s="18"/>
      <c r="H48" s="18"/>
      <c r="I48" s="18"/>
      <c r="J48" s="18"/>
      <c r="K48" s="22">
        <f>E48+G48+I48</f>
        <v>0</v>
      </c>
      <c r="L48" s="22">
        <f>K48-D48</f>
        <v>0</v>
      </c>
      <c r="M48" s="18"/>
      <c r="N48" s="18"/>
    </row>
    <row r="49" spans="1:15" ht="25.15" customHeight="1" x14ac:dyDescent="0.25">
      <c r="A49" s="35" t="s">
        <v>12</v>
      </c>
      <c r="B49" s="18"/>
      <c r="C49" s="18"/>
      <c r="D49" s="22"/>
      <c r="E49" s="18"/>
      <c r="F49" s="18"/>
      <c r="G49" s="18"/>
      <c r="H49" s="18"/>
      <c r="I49" s="18"/>
      <c r="J49" s="18"/>
      <c r="K49" s="22">
        <f t="shared" ref="K49:K53" si="4">E49+G49+I49</f>
        <v>0</v>
      </c>
      <c r="L49" s="22">
        <f t="shared" ref="L49:L53" si="5">K49-D49</f>
        <v>0</v>
      </c>
      <c r="M49" s="18"/>
      <c r="N49" s="18"/>
    </row>
    <row r="50" spans="1:15" ht="25.15" customHeight="1" x14ac:dyDescent="0.25">
      <c r="A50" s="35" t="s">
        <v>13</v>
      </c>
      <c r="B50" s="18"/>
      <c r="C50" s="18"/>
      <c r="D50" s="22"/>
      <c r="E50" s="18"/>
      <c r="F50" s="18"/>
      <c r="G50" s="18"/>
      <c r="H50" s="18"/>
      <c r="I50" s="18"/>
      <c r="J50" s="18"/>
      <c r="K50" s="22">
        <f t="shared" si="4"/>
        <v>0</v>
      </c>
      <c r="L50" s="22">
        <f t="shared" si="5"/>
        <v>0</v>
      </c>
      <c r="M50" s="18"/>
      <c r="N50" s="18"/>
    </row>
    <row r="51" spans="1:15" ht="25.15" customHeight="1" x14ac:dyDescent="0.25">
      <c r="A51" s="35" t="s">
        <v>14</v>
      </c>
      <c r="B51" s="18"/>
      <c r="C51" s="18"/>
      <c r="D51" s="22"/>
      <c r="E51" s="18"/>
      <c r="F51" s="18"/>
      <c r="G51" s="18"/>
      <c r="H51" s="18"/>
      <c r="I51" s="18"/>
      <c r="J51" s="18"/>
      <c r="K51" s="22">
        <f t="shared" si="4"/>
        <v>0</v>
      </c>
      <c r="L51" s="22">
        <f t="shared" si="5"/>
        <v>0</v>
      </c>
      <c r="M51" s="18"/>
      <c r="N51" s="18"/>
    </row>
    <row r="52" spans="1:15" ht="25.15" customHeight="1" x14ac:dyDescent="0.25">
      <c r="A52" s="35" t="s">
        <v>20</v>
      </c>
      <c r="B52" s="18"/>
      <c r="C52" s="18"/>
      <c r="D52" s="22"/>
      <c r="E52" s="18"/>
      <c r="F52" s="18"/>
      <c r="G52" s="18"/>
      <c r="H52" s="18"/>
      <c r="I52" s="18"/>
      <c r="J52" s="18"/>
      <c r="K52" s="22">
        <f t="shared" si="4"/>
        <v>0</v>
      </c>
      <c r="L52" s="22">
        <f t="shared" si="5"/>
        <v>0</v>
      </c>
      <c r="M52" s="18"/>
      <c r="N52" s="18"/>
    </row>
    <row r="53" spans="1:15" ht="25.15" customHeight="1" x14ac:dyDescent="0.25">
      <c r="A53" s="35" t="s">
        <v>21</v>
      </c>
      <c r="B53" s="18"/>
      <c r="C53" s="18"/>
      <c r="D53" s="22"/>
      <c r="E53" s="18"/>
      <c r="F53" s="18"/>
      <c r="G53" s="18"/>
      <c r="H53" s="18"/>
      <c r="I53" s="18"/>
      <c r="J53" s="18"/>
      <c r="K53" s="22">
        <f t="shared" si="4"/>
        <v>0</v>
      </c>
      <c r="L53" s="22">
        <f t="shared" si="5"/>
        <v>0</v>
      </c>
      <c r="M53" s="18"/>
      <c r="N53" s="18"/>
    </row>
    <row r="54" spans="1:15" ht="25.15" customHeight="1" x14ac:dyDescent="0.25">
      <c r="A54" s="36" t="s">
        <v>1</v>
      </c>
      <c r="B54" s="17">
        <f t="shared" ref="B54:J54" si="6">SUM(B48:B53)</f>
        <v>0</v>
      </c>
      <c r="C54" s="17">
        <f t="shared" si="6"/>
        <v>0</v>
      </c>
      <c r="D54" s="17">
        <f t="shared" si="6"/>
        <v>0</v>
      </c>
      <c r="E54" s="17">
        <f t="shared" si="6"/>
        <v>0</v>
      </c>
      <c r="F54" s="17">
        <f t="shared" si="6"/>
        <v>0</v>
      </c>
      <c r="G54" s="17">
        <f t="shared" si="6"/>
        <v>0</v>
      </c>
      <c r="H54" s="17">
        <f t="shared" si="6"/>
        <v>0</v>
      </c>
      <c r="I54" s="17">
        <f t="shared" si="6"/>
        <v>0</v>
      </c>
      <c r="J54" s="17">
        <f t="shared" si="6"/>
        <v>0</v>
      </c>
      <c r="K54" s="17">
        <f>SUM(K48:K53)</f>
        <v>0</v>
      </c>
      <c r="L54" s="17">
        <f>SUM(L48:L53)</f>
        <v>0</v>
      </c>
      <c r="M54" s="20" t="s">
        <v>197</v>
      </c>
      <c r="N54" s="20" t="s">
        <v>197</v>
      </c>
      <c r="O54" s="28"/>
    </row>
    <row r="55" spans="1:15" x14ac:dyDescent="0.25">
      <c r="A55" s="2"/>
      <c r="O55" s="6"/>
    </row>
    <row r="56" spans="1:15" ht="14.45" customHeight="1" x14ac:dyDescent="0.25">
      <c r="A56" s="41" t="s">
        <v>206</v>
      </c>
      <c r="B56" s="26"/>
      <c r="C56" s="61" t="s">
        <v>207</v>
      </c>
      <c r="D56" s="61"/>
      <c r="E56" s="61"/>
      <c r="F56" s="61"/>
      <c r="G56" s="61"/>
      <c r="H56" s="61"/>
      <c r="I56" s="61"/>
      <c r="J56" s="61"/>
      <c r="K56" s="61"/>
      <c r="L56" s="61"/>
      <c r="M56" s="61"/>
      <c r="N56" s="61"/>
      <c r="O56" s="26"/>
    </row>
    <row r="57" spans="1:15" ht="14.45" customHeight="1" x14ac:dyDescent="0.25">
      <c r="A57" s="42"/>
      <c r="B57" s="8"/>
      <c r="C57" s="8"/>
      <c r="D57" s="8"/>
      <c r="E57" s="8"/>
      <c r="F57" s="8"/>
      <c r="G57" s="8"/>
      <c r="H57" s="8"/>
      <c r="I57" s="8"/>
      <c r="J57" s="8"/>
      <c r="K57" s="8"/>
      <c r="L57" s="8"/>
      <c r="M57" s="8"/>
      <c r="N57" s="8"/>
      <c r="O57" s="8"/>
    </row>
    <row r="58" spans="1:15" ht="14.45" customHeight="1" x14ac:dyDescent="0.25">
      <c r="A58" s="42"/>
      <c r="B58" s="8"/>
      <c r="C58" s="8"/>
      <c r="D58" s="8"/>
      <c r="E58" s="8"/>
      <c r="F58" s="44" t="s">
        <v>22</v>
      </c>
      <c r="G58" s="44"/>
      <c r="H58" s="47"/>
      <c r="I58" s="47"/>
      <c r="J58" s="47"/>
      <c r="K58" s="47"/>
      <c r="L58" s="47"/>
      <c r="M58" s="47"/>
      <c r="N58" s="8"/>
      <c r="O58" s="8"/>
    </row>
    <row r="59" spans="1:15" ht="14.45" customHeight="1" x14ac:dyDescent="0.25">
      <c r="A59" s="42"/>
      <c r="B59" s="8"/>
      <c r="C59" s="8"/>
      <c r="D59" s="8"/>
      <c r="E59" s="8"/>
      <c r="F59" s="45"/>
      <c r="G59" s="45"/>
      <c r="H59" s="48"/>
      <c r="I59" s="48"/>
      <c r="J59" s="48"/>
      <c r="K59" s="48"/>
      <c r="L59" s="48"/>
      <c r="M59" s="48"/>
      <c r="N59" s="8"/>
      <c r="O59" s="8"/>
    </row>
    <row r="60" spans="1:15" ht="14.45" customHeight="1" x14ac:dyDescent="0.25">
      <c r="A60" s="42"/>
      <c r="B60" s="8"/>
      <c r="C60" s="8"/>
      <c r="D60" s="8"/>
      <c r="E60" s="8"/>
      <c r="F60" s="45"/>
      <c r="G60" s="45"/>
      <c r="H60" s="48"/>
      <c r="I60" s="48"/>
      <c r="J60" s="48"/>
      <c r="K60" s="48"/>
      <c r="L60" s="48"/>
      <c r="M60" s="48"/>
      <c r="N60" s="8"/>
      <c r="O60" s="8"/>
    </row>
    <row r="61" spans="1:15" ht="14.45" customHeight="1" x14ac:dyDescent="0.25">
      <c r="A61" s="42"/>
      <c r="B61" s="8"/>
      <c r="C61" s="8"/>
      <c r="D61" s="8"/>
      <c r="E61" s="8"/>
      <c r="F61" s="45"/>
      <c r="G61" s="45"/>
      <c r="H61" s="48"/>
      <c r="I61" s="48"/>
      <c r="J61" s="48"/>
      <c r="K61" s="48"/>
      <c r="L61" s="48"/>
      <c r="M61" s="48"/>
      <c r="N61" s="8"/>
      <c r="O61" s="8"/>
    </row>
    <row r="62" spans="1:15" ht="15.75" x14ac:dyDescent="0.25">
      <c r="A62" s="42"/>
      <c r="F62" s="46"/>
      <c r="G62" s="46"/>
      <c r="H62" s="49"/>
      <c r="I62" s="49"/>
      <c r="J62" s="49"/>
      <c r="K62" s="49"/>
      <c r="L62" s="49"/>
      <c r="M62" s="49"/>
      <c r="N62" s="4"/>
      <c r="O62" s="4"/>
    </row>
    <row r="63" spans="1:15" ht="24.75" customHeight="1" x14ac:dyDescent="0.25">
      <c r="A63" s="42"/>
      <c r="F63" s="4"/>
      <c r="G63" s="4"/>
      <c r="H63" s="4"/>
      <c r="I63" s="4"/>
      <c r="J63" s="4"/>
      <c r="K63" s="4"/>
      <c r="L63" s="4"/>
      <c r="M63" s="4"/>
      <c r="N63" s="4"/>
      <c r="O63" s="4"/>
    </row>
    <row r="64" spans="1:15" ht="46.15" customHeight="1" x14ac:dyDescent="0.25">
      <c r="A64" s="43"/>
      <c r="B64" s="27"/>
      <c r="C64" s="59" t="s">
        <v>220</v>
      </c>
      <c r="D64" s="59"/>
      <c r="E64" s="59"/>
      <c r="F64" s="59"/>
      <c r="G64" s="59"/>
      <c r="H64" s="59"/>
      <c r="I64" s="59"/>
      <c r="J64" s="60"/>
      <c r="K64" s="58"/>
      <c r="L64" s="58"/>
      <c r="M64" s="58"/>
      <c r="N64" s="58"/>
      <c r="O64" s="58"/>
    </row>
  </sheetData>
  <mergeCells count="45">
    <mergeCell ref="B7:F7"/>
    <mergeCell ref="A1:O1"/>
    <mergeCell ref="A2:F2"/>
    <mergeCell ref="H2:N2"/>
    <mergeCell ref="B3:F3"/>
    <mergeCell ref="H3:I3"/>
    <mergeCell ref="J3:N3"/>
    <mergeCell ref="A4:A5"/>
    <mergeCell ref="B4:F5"/>
    <mergeCell ref="H4:I6"/>
    <mergeCell ref="J4:N6"/>
    <mergeCell ref="B6:F6"/>
    <mergeCell ref="A9:O14"/>
    <mergeCell ref="A16:A18"/>
    <mergeCell ref="B16:B18"/>
    <mergeCell ref="C16:C18"/>
    <mergeCell ref="D16:D18"/>
    <mergeCell ref="E16:J16"/>
    <mergeCell ref="K16:K18"/>
    <mergeCell ref="L16:L18"/>
    <mergeCell ref="M16:M18"/>
    <mergeCell ref="N16:N18"/>
    <mergeCell ref="E17:F17"/>
    <mergeCell ref="G17:H17"/>
    <mergeCell ref="I17:J17"/>
    <mergeCell ref="D33:D34"/>
    <mergeCell ref="A41:O43"/>
    <mergeCell ref="K45:K47"/>
    <mergeCell ref="L45:L47"/>
    <mergeCell ref="M45:M47"/>
    <mergeCell ref="N45:N47"/>
    <mergeCell ref="E46:F46"/>
    <mergeCell ref="G46:H46"/>
    <mergeCell ref="I46:J46"/>
    <mergeCell ref="A45:A47"/>
    <mergeCell ref="B45:B47"/>
    <mergeCell ref="C45:C47"/>
    <mergeCell ref="D45:D47"/>
    <mergeCell ref="E45:J45"/>
    <mergeCell ref="A56:A64"/>
    <mergeCell ref="C56:N56"/>
    <mergeCell ref="F58:G62"/>
    <mergeCell ref="H58:M62"/>
    <mergeCell ref="C64:J64"/>
    <mergeCell ref="K64:O64"/>
  </mergeCells>
  <printOptions horizontalCentered="1"/>
  <pageMargins left="0.19685039370078741" right="0.19685039370078741" top="0.55118110236220474" bottom="0.55118110236220474" header="0.31496062992125984" footer="0.31496062992125984"/>
  <pageSetup paperSize="5" scale="67" fitToHeight="0" orientation="landscape" r:id="rId1"/>
  <rowBreaks count="1" manualBreakCount="1">
    <brk id="3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view="pageBreakPreview" zoomScale="70" zoomScaleNormal="70" zoomScaleSheetLayoutView="70" workbookViewId="0">
      <selection activeCell="A31" sqref="A31"/>
    </sheetView>
  </sheetViews>
  <sheetFormatPr baseColWidth="10" defaultRowHeight="15" x14ac:dyDescent="0.25"/>
  <cols>
    <col min="1" max="1" width="49.28515625" style="5" customWidth="1"/>
    <col min="2" max="3" width="20.42578125" style="5" customWidth="1"/>
    <col min="4" max="4" width="15.28515625" style="5" customWidth="1"/>
    <col min="5" max="11" width="13.7109375" style="5" customWidth="1"/>
    <col min="12" max="12" width="17" style="5" customWidth="1"/>
    <col min="13" max="14" width="13.7109375" style="5" customWidth="1"/>
    <col min="15" max="15" width="11.42578125" style="5" customWidth="1"/>
    <col min="16" max="230" width="11.42578125" style="5"/>
    <col min="231" max="231" width="15.28515625" style="5" customWidth="1"/>
    <col min="232" max="233" width="11.42578125" style="5"/>
    <col min="234" max="234" width="14.42578125" style="5" customWidth="1"/>
    <col min="235" max="235" width="16.42578125" style="5" customWidth="1"/>
    <col min="236" max="236" width="11.42578125" style="5"/>
    <col min="237" max="237" width="9.7109375" style="5" customWidth="1"/>
    <col min="238" max="239" width="11.42578125" style="5"/>
    <col min="240" max="240" width="7.28515625" style="5" customWidth="1"/>
    <col min="241" max="241" width="9.140625" style="5" customWidth="1"/>
    <col min="242" max="486" width="11.42578125" style="5"/>
    <col min="487" max="487" width="15.28515625" style="5" customWidth="1"/>
    <col min="488" max="489" width="11.42578125" style="5"/>
    <col min="490" max="490" width="14.42578125" style="5" customWidth="1"/>
    <col min="491" max="491" width="16.42578125" style="5" customWidth="1"/>
    <col min="492" max="492" width="11.42578125" style="5"/>
    <col min="493" max="493" width="9.7109375" style="5" customWidth="1"/>
    <col min="494" max="495" width="11.42578125" style="5"/>
    <col min="496" max="496" width="7.28515625" style="5" customWidth="1"/>
    <col min="497" max="497" width="9.140625" style="5" customWidth="1"/>
    <col min="498" max="742" width="11.42578125" style="5"/>
    <col min="743" max="743" width="15.28515625" style="5" customWidth="1"/>
    <col min="744" max="745" width="11.42578125" style="5"/>
    <col min="746" max="746" width="14.42578125" style="5" customWidth="1"/>
    <col min="747" max="747" width="16.42578125" style="5" customWidth="1"/>
    <col min="748" max="748" width="11.42578125" style="5"/>
    <col min="749" max="749" width="9.7109375" style="5" customWidth="1"/>
    <col min="750" max="751" width="11.42578125" style="5"/>
    <col min="752" max="752" width="7.28515625" style="5" customWidth="1"/>
    <col min="753" max="753" width="9.140625" style="5" customWidth="1"/>
    <col min="754" max="998" width="11.42578125" style="5"/>
    <col min="999" max="999" width="15.28515625" style="5" customWidth="1"/>
    <col min="1000" max="1001" width="11.42578125" style="5"/>
    <col min="1002" max="1002" width="14.42578125" style="5" customWidth="1"/>
    <col min="1003" max="1003" width="16.42578125" style="5" customWidth="1"/>
    <col min="1004" max="1004" width="11.42578125" style="5"/>
    <col min="1005" max="1005" width="9.7109375" style="5" customWidth="1"/>
    <col min="1006" max="1007" width="11.42578125" style="5"/>
    <col min="1008" max="1008" width="7.28515625" style="5" customWidth="1"/>
    <col min="1009" max="1009" width="9.140625" style="5" customWidth="1"/>
    <col min="1010" max="1254" width="11.42578125" style="5"/>
    <col min="1255" max="1255" width="15.28515625" style="5" customWidth="1"/>
    <col min="1256" max="1257" width="11.42578125" style="5"/>
    <col min="1258" max="1258" width="14.42578125" style="5" customWidth="1"/>
    <col min="1259" max="1259" width="16.42578125" style="5" customWidth="1"/>
    <col min="1260" max="1260" width="11.42578125" style="5"/>
    <col min="1261" max="1261" width="9.7109375" style="5" customWidth="1"/>
    <col min="1262" max="1263" width="11.42578125" style="5"/>
    <col min="1264" max="1264" width="7.28515625" style="5" customWidth="1"/>
    <col min="1265" max="1265" width="9.140625" style="5" customWidth="1"/>
    <col min="1266" max="1510" width="11.42578125" style="5"/>
    <col min="1511" max="1511" width="15.28515625" style="5" customWidth="1"/>
    <col min="1512" max="1513" width="11.42578125" style="5"/>
    <col min="1514" max="1514" width="14.42578125" style="5" customWidth="1"/>
    <col min="1515" max="1515" width="16.42578125" style="5" customWidth="1"/>
    <col min="1516" max="1516" width="11.42578125" style="5"/>
    <col min="1517" max="1517" width="9.7109375" style="5" customWidth="1"/>
    <col min="1518" max="1519" width="11.42578125" style="5"/>
    <col min="1520" max="1520" width="7.28515625" style="5" customWidth="1"/>
    <col min="1521" max="1521" width="9.140625" style="5" customWidth="1"/>
    <col min="1522" max="1766" width="11.42578125" style="5"/>
    <col min="1767" max="1767" width="15.28515625" style="5" customWidth="1"/>
    <col min="1768" max="1769" width="11.42578125" style="5"/>
    <col min="1770" max="1770" width="14.42578125" style="5" customWidth="1"/>
    <col min="1771" max="1771" width="16.42578125" style="5" customWidth="1"/>
    <col min="1772" max="1772" width="11.42578125" style="5"/>
    <col min="1773" max="1773" width="9.7109375" style="5" customWidth="1"/>
    <col min="1774" max="1775" width="11.42578125" style="5"/>
    <col min="1776" max="1776" width="7.28515625" style="5" customWidth="1"/>
    <col min="1777" max="1777" width="9.140625" style="5" customWidth="1"/>
    <col min="1778" max="2022" width="11.42578125" style="5"/>
    <col min="2023" max="2023" width="15.28515625" style="5" customWidth="1"/>
    <col min="2024" max="2025" width="11.42578125" style="5"/>
    <col min="2026" max="2026" width="14.42578125" style="5" customWidth="1"/>
    <col min="2027" max="2027" width="16.42578125" style="5" customWidth="1"/>
    <col min="2028" max="2028" width="11.42578125" style="5"/>
    <col min="2029" max="2029" width="9.7109375" style="5" customWidth="1"/>
    <col min="2030" max="2031" width="11.42578125" style="5"/>
    <col min="2032" max="2032" width="7.28515625" style="5" customWidth="1"/>
    <col min="2033" max="2033" width="9.140625" style="5" customWidth="1"/>
    <col min="2034" max="2278" width="11.42578125" style="5"/>
    <col min="2279" max="2279" width="15.28515625" style="5" customWidth="1"/>
    <col min="2280" max="2281" width="11.42578125" style="5"/>
    <col min="2282" max="2282" width="14.42578125" style="5" customWidth="1"/>
    <col min="2283" max="2283" width="16.42578125" style="5" customWidth="1"/>
    <col min="2284" max="2284" width="11.42578125" style="5"/>
    <col min="2285" max="2285" width="9.7109375" style="5" customWidth="1"/>
    <col min="2286" max="2287" width="11.42578125" style="5"/>
    <col min="2288" max="2288" width="7.28515625" style="5" customWidth="1"/>
    <col min="2289" max="2289" width="9.140625" style="5" customWidth="1"/>
    <col min="2290" max="2534" width="11.42578125" style="5"/>
    <col min="2535" max="2535" width="15.28515625" style="5" customWidth="1"/>
    <col min="2536" max="2537" width="11.42578125" style="5"/>
    <col min="2538" max="2538" width="14.42578125" style="5" customWidth="1"/>
    <col min="2539" max="2539" width="16.42578125" style="5" customWidth="1"/>
    <col min="2540" max="2540" width="11.42578125" style="5"/>
    <col min="2541" max="2541" width="9.7109375" style="5" customWidth="1"/>
    <col min="2542" max="2543" width="11.42578125" style="5"/>
    <col min="2544" max="2544" width="7.28515625" style="5" customWidth="1"/>
    <col min="2545" max="2545" width="9.140625" style="5" customWidth="1"/>
    <col min="2546" max="2790" width="11.42578125" style="5"/>
    <col min="2791" max="2791" width="15.28515625" style="5" customWidth="1"/>
    <col min="2792" max="2793" width="11.42578125" style="5"/>
    <col min="2794" max="2794" width="14.42578125" style="5" customWidth="1"/>
    <col min="2795" max="2795" width="16.42578125" style="5" customWidth="1"/>
    <col min="2796" max="2796" width="11.42578125" style="5"/>
    <col min="2797" max="2797" width="9.7109375" style="5" customWidth="1"/>
    <col min="2798" max="2799" width="11.42578125" style="5"/>
    <col min="2800" max="2800" width="7.28515625" style="5" customWidth="1"/>
    <col min="2801" max="2801" width="9.140625" style="5" customWidth="1"/>
    <col min="2802" max="3046" width="11.42578125" style="5"/>
    <col min="3047" max="3047" width="15.28515625" style="5" customWidth="1"/>
    <col min="3048" max="3049" width="11.42578125" style="5"/>
    <col min="3050" max="3050" width="14.42578125" style="5" customWidth="1"/>
    <col min="3051" max="3051" width="16.42578125" style="5" customWidth="1"/>
    <col min="3052" max="3052" width="11.42578125" style="5"/>
    <col min="3053" max="3053" width="9.7109375" style="5" customWidth="1"/>
    <col min="3054" max="3055" width="11.42578125" style="5"/>
    <col min="3056" max="3056" width="7.28515625" style="5" customWidth="1"/>
    <col min="3057" max="3057" width="9.140625" style="5" customWidth="1"/>
    <col min="3058" max="3302" width="11.42578125" style="5"/>
    <col min="3303" max="3303" width="15.28515625" style="5" customWidth="1"/>
    <col min="3304" max="3305" width="11.42578125" style="5"/>
    <col min="3306" max="3306" width="14.42578125" style="5" customWidth="1"/>
    <col min="3307" max="3307" width="16.42578125" style="5" customWidth="1"/>
    <col min="3308" max="3308" width="11.42578125" style="5"/>
    <col min="3309" max="3309" width="9.7109375" style="5" customWidth="1"/>
    <col min="3310" max="3311" width="11.42578125" style="5"/>
    <col min="3312" max="3312" width="7.28515625" style="5" customWidth="1"/>
    <col min="3313" max="3313" width="9.140625" style="5" customWidth="1"/>
    <col min="3314" max="3558" width="11.42578125" style="5"/>
    <col min="3559" max="3559" width="15.28515625" style="5" customWidth="1"/>
    <col min="3560" max="3561" width="11.42578125" style="5"/>
    <col min="3562" max="3562" width="14.42578125" style="5" customWidth="1"/>
    <col min="3563" max="3563" width="16.42578125" style="5" customWidth="1"/>
    <col min="3564" max="3564" width="11.42578125" style="5"/>
    <col min="3565" max="3565" width="9.7109375" style="5" customWidth="1"/>
    <col min="3566" max="3567" width="11.42578125" style="5"/>
    <col min="3568" max="3568" width="7.28515625" style="5" customWidth="1"/>
    <col min="3569" max="3569" width="9.140625" style="5" customWidth="1"/>
    <col min="3570" max="3814" width="11.42578125" style="5"/>
    <col min="3815" max="3815" width="15.28515625" style="5" customWidth="1"/>
    <col min="3816" max="3817" width="11.42578125" style="5"/>
    <col min="3818" max="3818" width="14.42578125" style="5" customWidth="1"/>
    <col min="3819" max="3819" width="16.42578125" style="5" customWidth="1"/>
    <col min="3820" max="3820" width="11.42578125" style="5"/>
    <col min="3821" max="3821" width="9.7109375" style="5" customWidth="1"/>
    <col min="3822" max="3823" width="11.42578125" style="5"/>
    <col min="3824" max="3824" width="7.28515625" style="5" customWidth="1"/>
    <col min="3825" max="3825" width="9.140625" style="5" customWidth="1"/>
    <col min="3826" max="4070" width="11.42578125" style="5"/>
    <col min="4071" max="4071" width="15.28515625" style="5" customWidth="1"/>
    <col min="4072" max="4073" width="11.42578125" style="5"/>
    <col min="4074" max="4074" width="14.42578125" style="5" customWidth="1"/>
    <col min="4075" max="4075" width="16.42578125" style="5" customWidth="1"/>
    <col min="4076" max="4076" width="11.42578125" style="5"/>
    <col min="4077" max="4077" width="9.7109375" style="5" customWidth="1"/>
    <col min="4078" max="4079" width="11.42578125" style="5"/>
    <col min="4080" max="4080" width="7.28515625" style="5" customWidth="1"/>
    <col min="4081" max="4081" width="9.140625" style="5" customWidth="1"/>
    <col min="4082" max="4326" width="11.42578125" style="5"/>
    <col min="4327" max="4327" width="15.28515625" style="5" customWidth="1"/>
    <col min="4328" max="4329" width="11.42578125" style="5"/>
    <col min="4330" max="4330" width="14.42578125" style="5" customWidth="1"/>
    <col min="4331" max="4331" width="16.42578125" style="5" customWidth="1"/>
    <col min="4332" max="4332" width="11.42578125" style="5"/>
    <col min="4333" max="4333" width="9.7109375" style="5" customWidth="1"/>
    <col min="4334" max="4335" width="11.42578125" style="5"/>
    <col min="4336" max="4336" width="7.28515625" style="5" customWidth="1"/>
    <col min="4337" max="4337" width="9.140625" style="5" customWidth="1"/>
    <col min="4338" max="4582" width="11.42578125" style="5"/>
    <col min="4583" max="4583" width="15.28515625" style="5" customWidth="1"/>
    <col min="4584" max="4585" width="11.42578125" style="5"/>
    <col min="4586" max="4586" width="14.42578125" style="5" customWidth="1"/>
    <col min="4587" max="4587" width="16.42578125" style="5" customWidth="1"/>
    <col min="4588" max="4588" width="11.42578125" style="5"/>
    <col min="4589" max="4589" width="9.7109375" style="5" customWidth="1"/>
    <col min="4590" max="4591" width="11.42578125" style="5"/>
    <col min="4592" max="4592" width="7.28515625" style="5" customWidth="1"/>
    <col min="4593" max="4593" width="9.140625" style="5" customWidth="1"/>
    <col min="4594" max="4838" width="11.42578125" style="5"/>
    <col min="4839" max="4839" width="15.28515625" style="5" customWidth="1"/>
    <col min="4840" max="4841" width="11.42578125" style="5"/>
    <col min="4842" max="4842" width="14.42578125" style="5" customWidth="1"/>
    <col min="4843" max="4843" width="16.42578125" style="5" customWidth="1"/>
    <col min="4844" max="4844" width="11.42578125" style="5"/>
    <col min="4845" max="4845" width="9.7109375" style="5" customWidth="1"/>
    <col min="4846" max="4847" width="11.42578125" style="5"/>
    <col min="4848" max="4848" width="7.28515625" style="5" customWidth="1"/>
    <col min="4849" max="4849" width="9.140625" style="5" customWidth="1"/>
    <col min="4850" max="5094" width="11.42578125" style="5"/>
    <col min="5095" max="5095" width="15.28515625" style="5" customWidth="1"/>
    <col min="5096" max="5097" width="11.42578125" style="5"/>
    <col min="5098" max="5098" width="14.42578125" style="5" customWidth="1"/>
    <col min="5099" max="5099" width="16.42578125" style="5" customWidth="1"/>
    <col min="5100" max="5100" width="11.42578125" style="5"/>
    <col min="5101" max="5101" width="9.7109375" style="5" customWidth="1"/>
    <col min="5102" max="5103" width="11.42578125" style="5"/>
    <col min="5104" max="5104" width="7.28515625" style="5" customWidth="1"/>
    <col min="5105" max="5105" width="9.140625" style="5" customWidth="1"/>
    <col min="5106" max="5350" width="11.42578125" style="5"/>
    <col min="5351" max="5351" width="15.28515625" style="5" customWidth="1"/>
    <col min="5352" max="5353" width="11.42578125" style="5"/>
    <col min="5354" max="5354" width="14.42578125" style="5" customWidth="1"/>
    <col min="5355" max="5355" width="16.42578125" style="5" customWidth="1"/>
    <col min="5356" max="5356" width="11.42578125" style="5"/>
    <col min="5357" max="5357" width="9.7109375" style="5" customWidth="1"/>
    <col min="5358" max="5359" width="11.42578125" style="5"/>
    <col min="5360" max="5360" width="7.28515625" style="5" customWidth="1"/>
    <col min="5361" max="5361" width="9.140625" style="5" customWidth="1"/>
    <col min="5362" max="5606" width="11.42578125" style="5"/>
    <col min="5607" max="5607" width="15.28515625" style="5" customWidth="1"/>
    <col min="5608" max="5609" width="11.42578125" style="5"/>
    <col min="5610" max="5610" width="14.42578125" style="5" customWidth="1"/>
    <col min="5611" max="5611" width="16.42578125" style="5" customWidth="1"/>
    <col min="5612" max="5612" width="11.42578125" style="5"/>
    <col min="5613" max="5613" width="9.7109375" style="5" customWidth="1"/>
    <col min="5614" max="5615" width="11.42578125" style="5"/>
    <col min="5616" max="5616" width="7.28515625" style="5" customWidth="1"/>
    <col min="5617" max="5617" width="9.140625" style="5" customWidth="1"/>
    <col min="5618" max="5862" width="11.42578125" style="5"/>
    <col min="5863" max="5863" width="15.28515625" style="5" customWidth="1"/>
    <col min="5864" max="5865" width="11.42578125" style="5"/>
    <col min="5866" max="5866" width="14.42578125" style="5" customWidth="1"/>
    <col min="5867" max="5867" width="16.42578125" style="5" customWidth="1"/>
    <col min="5868" max="5868" width="11.42578125" style="5"/>
    <col min="5869" max="5869" width="9.7109375" style="5" customWidth="1"/>
    <col min="5870" max="5871" width="11.42578125" style="5"/>
    <col min="5872" max="5872" width="7.28515625" style="5" customWidth="1"/>
    <col min="5873" max="5873" width="9.140625" style="5" customWidth="1"/>
    <col min="5874" max="6118" width="11.42578125" style="5"/>
    <col min="6119" max="6119" width="15.28515625" style="5" customWidth="1"/>
    <col min="6120" max="6121" width="11.42578125" style="5"/>
    <col min="6122" max="6122" width="14.42578125" style="5" customWidth="1"/>
    <col min="6123" max="6123" width="16.42578125" style="5" customWidth="1"/>
    <col min="6124" max="6124" width="11.42578125" style="5"/>
    <col min="6125" max="6125" width="9.7109375" style="5" customWidth="1"/>
    <col min="6126" max="6127" width="11.42578125" style="5"/>
    <col min="6128" max="6128" width="7.28515625" style="5" customWidth="1"/>
    <col min="6129" max="6129" width="9.140625" style="5" customWidth="1"/>
    <col min="6130" max="6374" width="11.42578125" style="5"/>
    <col min="6375" max="6375" width="15.28515625" style="5" customWidth="1"/>
    <col min="6376" max="6377" width="11.42578125" style="5"/>
    <col min="6378" max="6378" width="14.42578125" style="5" customWidth="1"/>
    <col min="6379" max="6379" width="16.42578125" style="5" customWidth="1"/>
    <col min="6380" max="6380" width="11.42578125" style="5"/>
    <col min="6381" max="6381" width="9.7109375" style="5" customWidth="1"/>
    <col min="6382" max="6383" width="11.42578125" style="5"/>
    <col min="6384" max="6384" width="7.28515625" style="5" customWidth="1"/>
    <col min="6385" max="6385" width="9.140625" style="5" customWidth="1"/>
    <col min="6386" max="6630" width="11.42578125" style="5"/>
    <col min="6631" max="6631" width="15.28515625" style="5" customWidth="1"/>
    <col min="6632" max="6633" width="11.42578125" style="5"/>
    <col min="6634" max="6634" width="14.42578125" style="5" customWidth="1"/>
    <col min="6635" max="6635" width="16.42578125" style="5" customWidth="1"/>
    <col min="6636" max="6636" width="11.42578125" style="5"/>
    <col min="6637" max="6637" width="9.7109375" style="5" customWidth="1"/>
    <col min="6638" max="6639" width="11.42578125" style="5"/>
    <col min="6640" max="6640" width="7.28515625" style="5" customWidth="1"/>
    <col min="6641" max="6641" width="9.140625" style="5" customWidth="1"/>
    <col min="6642" max="6886" width="11.42578125" style="5"/>
    <col min="6887" max="6887" width="15.28515625" style="5" customWidth="1"/>
    <col min="6888" max="6889" width="11.42578125" style="5"/>
    <col min="6890" max="6890" width="14.42578125" style="5" customWidth="1"/>
    <col min="6891" max="6891" width="16.42578125" style="5" customWidth="1"/>
    <col min="6892" max="6892" width="11.42578125" style="5"/>
    <col min="6893" max="6893" width="9.7109375" style="5" customWidth="1"/>
    <col min="6894" max="6895" width="11.42578125" style="5"/>
    <col min="6896" max="6896" width="7.28515625" style="5" customWidth="1"/>
    <col min="6897" max="6897" width="9.140625" style="5" customWidth="1"/>
    <col min="6898" max="7142" width="11.42578125" style="5"/>
    <col min="7143" max="7143" width="15.28515625" style="5" customWidth="1"/>
    <col min="7144" max="7145" width="11.42578125" style="5"/>
    <col min="7146" max="7146" width="14.42578125" style="5" customWidth="1"/>
    <col min="7147" max="7147" width="16.42578125" style="5" customWidth="1"/>
    <col min="7148" max="7148" width="11.42578125" style="5"/>
    <col min="7149" max="7149" width="9.7109375" style="5" customWidth="1"/>
    <col min="7150" max="7151" width="11.42578125" style="5"/>
    <col min="7152" max="7152" width="7.28515625" style="5" customWidth="1"/>
    <col min="7153" max="7153" width="9.140625" style="5" customWidth="1"/>
    <col min="7154" max="7398" width="11.42578125" style="5"/>
    <col min="7399" max="7399" width="15.28515625" style="5" customWidth="1"/>
    <col min="7400" max="7401" width="11.42578125" style="5"/>
    <col min="7402" max="7402" width="14.42578125" style="5" customWidth="1"/>
    <col min="7403" max="7403" width="16.42578125" style="5" customWidth="1"/>
    <col min="7404" max="7404" width="11.42578125" style="5"/>
    <col min="7405" max="7405" width="9.7109375" style="5" customWidth="1"/>
    <col min="7406" max="7407" width="11.42578125" style="5"/>
    <col min="7408" max="7408" width="7.28515625" style="5" customWidth="1"/>
    <col min="7409" max="7409" width="9.140625" style="5" customWidth="1"/>
    <col min="7410" max="7654" width="11.42578125" style="5"/>
    <col min="7655" max="7655" width="15.28515625" style="5" customWidth="1"/>
    <col min="7656" max="7657" width="11.42578125" style="5"/>
    <col min="7658" max="7658" width="14.42578125" style="5" customWidth="1"/>
    <col min="7659" max="7659" width="16.42578125" style="5" customWidth="1"/>
    <col min="7660" max="7660" width="11.42578125" style="5"/>
    <col min="7661" max="7661" width="9.7109375" style="5" customWidth="1"/>
    <col min="7662" max="7663" width="11.42578125" style="5"/>
    <col min="7664" max="7664" width="7.28515625" style="5" customWidth="1"/>
    <col min="7665" max="7665" width="9.140625" style="5" customWidth="1"/>
    <col min="7666" max="7910" width="11.42578125" style="5"/>
    <col min="7911" max="7911" width="15.28515625" style="5" customWidth="1"/>
    <col min="7912" max="7913" width="11.42578125" style="5"/>
    <col min="7914" max="7914" width="14.42578125" style="5" customWidth="1"/>
    <col min="7915" max="7915" width="16.42578125" style="5" customWidth="1"/>
    <col min="7916" max="7916" width="11.42578125" style="5"/>
    <col min="7917" max="7917" width="9.7109375" style="5" customWidth="1"/>
    <col min="7918" max="7919" width="11.42578125" style="5"/>
    <col min="7920" max="7920" width="7.28515625" style="5" customWidth="1"/>
    <col min="7921" max="7921" width="9.140625" style="5" customWidth="1"/>
    <col min="7922" max="8166" width="11.42578125" style="5"/>
    <col min="8167" max="8167" width="15.28515625" style="5" customWidth="1"/>
    <col min="8168" max="8169" width="11.42578125" style="5"/>
    <col min="8170" max="8170" width="14.42578125" style="5" customWidth="1"/>
    <col min="8171" max="8171" width="16.42578125" style="5" customWidth="1"/>
    <col min="8172" max="8172" width="11.42578125" style="5"/>
    <col min="8173" max="8173" width="9.7109375" style="5" customWidth="1"/>
    <col min="8174" max="8175" width="11.42578125" style="5"/>
    <col min="8176" max="8176" width="7.28515625" style="5" customWidth="1"/>
    <col min="8177" max="8177" width="9.140625" style="5" customWidth="1"/>
    <col min="8178" max="8422" width="11.42578125" style="5"/>
    <col min="8423" max="8423" width="15.28515625" style="5" customWidth="1"/>
    <col min="8424" max="8425" width="11.42578125" style="5"/>
    <col min="8426" max="8426" width="14.42578125" style="5" customWidth="1"/>
    <col min="8427" max="8427" width="16.42578125" style="5" customWidth="1"/>
    <col min="8428" max="8428" width="11.42578125" style="5"/>
    <col min="8429" max="8429" width="9.7109375" style="5" customWidth="1"/>
    <col min="8430" max="8431" width="11.42578125" style="5"/>
    <col min="8432" max="8432" width="7.28515625" style="5" customWidth="1"/>
    <col min="8433" max="8433" width="9.140625" style="5" customWidth="1"/>
    <col min="8434" max="8678" width="11.42578125" style="5"/>
    <col min="8679" max="8679" width="15.28515625" style="5" customWidth="1"/>
    <col min="8680" max="8681" width="11.42578125" style="5"/>
    <col min="8682" max="8682" width="14.42578125" style="5" customWidth="1"/>
    <col min="8683" max="8683" width="16.42578125" style="5" customWidth="1"/>
    <col min="8684" max="8684" width="11.42578125" style="5"/>
    <col min="8685" max="8685" width="9.7109375" style="5" customWidth="1"/>
    <col min="8686" max="8687" width="11.42578125" style="5"/>
    <col min="8688" max="8688" width="7.28515625" style="5" customWidth="1"/>
    <col min="8689" max="8689" width="9.140625" style="5" customWidth="1"/>
    <col min="8690" max="8934" width="11.42578125" style="5"/>
    <col min="8935" max="8935" width="15.28515625" style="5" customWidth="1"/>
    <col min="8936" max="8937" width="11.42578125" style="5"/>
    <col min="8938" max="8938" width="14.42578125" style="5" customWidth="1"/>
    <col min="8939" max="8939" width="16.42578125" style="5" customWidth="1"/>
    <col min="8940" max="8940" width="11.42578125" style="5"/>
    <col min="8941" max="8941" width="9.7109375" style="5" customWidth="1"/>
    <col min="8942" max="8943" width="11.42578125" style="5"/>
    <col min="8944" max="8944" width="7.28515625" style="5" customWidth="1"/>
    <col min="8945" max="8945" width="9.140625" style="5" customWidth="1"/>
    <col min="8946" max="9190" width="11.42578125" style="5"/>
    <col min="9191" max="9191" width="15.28515625" style="5" customWidth="1"/>
    <col min="9192" max="9193" width="11.42578125" style="5"/>
    <col min="9194" max="9194" width="14.42578125" style="5" customWidth="1"/>
    <col min="9195" max="9195" width="16.42578125" style="5" customWidth="1"/>
    <col min="9196" max="9196" width="11.42578125" style="5"/>
    <col min="9197" max="9197" width="9.7109375" style="5" customWidth="1"/>
    <col min="9198" max="9199" width="11.42578125" style="5"/>
    <col min="9200" max="9200" width="7.28515625" style="5" customWidth="1"/>
    <col min="9201" max="9201" width="9.140625" style="5" customWidth="1"/>
    <col min="9202" max="9446" width="11.42578125" style="5"/>
    <col min="9447" max="9447" width="15.28515625" style="5" customWidth="1"/>
    <col min="9448" max="9449" width="11.42578125" style="5"/>
    <col min="9450" max="9450" width="14.42578125" style="5" customWidth="1"/>
    <col min="9451" max="9451" width="16.42578125" style="5" customWidth="1"/>
    <col min="9452" max="9452" width="11.42578125" style="5"/>
    <col min="9453" max="9453" width="9.7109375" style="5" customWidth="1"/>
    <col min="9454" max="9455" width="11.42578125" style="5"/>
    <col min="9456" max="9456" width="7.28515625" style="5" customWidth="1"/>
    <col min="9457" max="9457" width="9.140625" style="5" customWidth="1"/>
    <col min="9458" max="9702" width="11.42578125" style="5"/>
    <col min="9703" max="9703" width="15.28515625" style="5" customWidth="1"/>
    <col min="9704" max="9705" width="11.42578125" style="5"/>
    <col min="9706" max="9706" width="14.42578125" style="5" customWidth="1"/>
    <col min="9707" max="9707" width="16.42578125" style="5" customWidth="1"/>
    <col min="9708" max="9708" width="11.42578125" style="5"/>
    <col min="9709" max="9709" width="9.7109375" style="5" customWidth="1"/>
    <col min="9710" max="9711" width="11.42578125" style="5"/>
    <col min="9712" max="9712" width="7.28515625" style="5" customWidth="1"/>
    <col min="9713" max="9713" width="9.140625" style="5" customWidth="1"/>
    <col min="9714" max="9958" width="11.42578125" style="5"/>
    <col min="9959" max="9959" width="15.28515625" style="5" customWidth="1"/>
    <col min="9960" max="9961" width="11.42578125" style="5"/>
    <col min="9962" max="9962" width="14.42578125" style="5" customWidth="1"/>
    <col min="9963" max="9963" width="16.42578125" style="5" customWidth="1"/>
    <col min="9964" max="9964" width="11.42578125" style="5"/>
    <col min="9965" max="9965" width="9.7109375" style="5" customWidth="1"/>
    <col min="9966" max="9967" width="11.42578125" style="5"/>
    <col min="9968" max="9968" width="7.28515625" style="5" customWidth="1"/>
    <col min="9969" max="9969" width="9.140625" style="5" customWidth="1"/>
    <col min="9970" max="10214" width="11.42578125" style="5"/>
    <col min="10215" max="10215" width="15.28515625" style="5" customWidth="1"/>
    <col min="10216" max="10217" width="11.42578125" style="5"/>
    <col min="10218" max="10218" width="14.42578125" style="5" customWidth="1"/>
    <col min="10219" max="10219" width="16.42578125" style="5" customWidth="1"/>
    <col min="10220" max="10220" width="11.42578125" style="5"/>
    <col min="10221" max="10221" width="9.7109375" style="5" customWidth="1"/>
    <col min="10222" max="10223" width="11.42578125" style="5"/>
    <col min="10224" max="10224" width="7.28515625" style="5" customWidth="1"/>
    <col min="10225" max="10225" width="9.140625" style="5" customWidth="1"/>
    <col min="10226" max="10470" width="11.42578125" style="5"/>
    <col min="10471" max="10471" width="15.28515625" style="5" customWidth="1"/>
    <col min="10472" max="10473" width="11.42578125" style="5"/>
    <col min="10474" max="10474" width="14.42578125" style="5" customWidth="1"/>
    <col min="10475" max="10475" width="16.42578125" style="5" customWidth="1"/>
    <col min="10476" max="10476" width="11.42578125" style="5"/>
    <col min="10477" max="10477" width="9.7109375" style="5" customWidth="1"/>
    <col min="10478" max="10479" width="11.42578125" style="5"/>
    <col min="10480" max="10480" width="7.28515625" style="5" customWidth="1"/>
    <col min="10481" max="10481" width="9.140625" style="5" customWidth="1"/>
    <col min="10482" max="10726" width="11.42578125" style="5"/>
    <col min="10727" max="10727" width="15.28515625" style="5" customWidth="1"/>
    <col min="10728" max="10729" width="11.42578125" style="5"/>
    <col min="10730" max="10730" width="14.42578125" style="5" customWidth="1"/>
    <col min="10731" max="10731" width="16.42578125" style="5" customWidth="1"/>
    <col min="10732" max="10732" width="11.42578125" style="5"/>
    <col min="10733" max="10733" width="9.7109375" style="5" customWidth="1"/>
    <col min="10734" max="10735" width="11.42578125" style="5"/>
    <col min="10736" max="10736" width="7.28515625" style="5" customWidth="1"/>
    <col min="10737" max="10737" width="9.140625" style="5" customWidth="1"/>
    <col min="10738" max="10982" width="11.42578125" style="5"/>
    <col min="10983" max="10983" width="15.28515625" style="5" customWidth="1"/>
    <col min="10984" max="10985" width="11.42578125" style="5"/>
    <col min="10986" max="10986" width="14.42578125" style="5" customWidth="1"/>
    <col min="10987" max="10987" width="16.42578125" style="5" customWidth="1"/>
    <col min="10988" max="10988" width="11.42578125" style="5"/>
    <col min="10989" max="10989" width="9.7109375" style="5" customWidth="1"/>
    <col min="10990" max="10991" width="11.42578125" style="5"/>
    <col min="10992" max="10992" width="7.28515625" style="5" customWidth="1"/>
    <col min="10993" max="10993" width="9.140625" style="5" customWidth="1"/>
    <col min="10994" max="11238" width="11.42578125" style="5"/>
    <col min="11239" max="11239" width="15.28515625" style="5" customWidth="1"/>
    <col min="11240" max="11241" width="11.42578125" style="5"/>
    <col min="11242" max="11242" width="14.42578125" style="5" customWidth="1"/>
    <col min="11243" max="11243" width="16.42578125" style="5" customWidth="1"/>
    <col min="11244" max="11244" width="11.42578125" style="5"/>
    <col min="11245" max="11245" width="9.7109375" style="5" customWidth="1"/>
    <col min="11246" max="11247" width="11.42578125" style="5"/>
    <col min="11248" max="11248" width="7.28515625" style="5" customWidth="1"/>
    <col min="11249" max="11249" width="9.140625" style="5" customWidth="1"/>
    <col min="11250" max="11494" width="11.42578125" style="5"/>
    <col min="11495" max="11495" width="15.28515625" style="5" customWidth="1"/>
    <col min="11496" max="11497" width="11.42578125" style="5"/>
    <col min="11498" max="11498" width="14.42578125" style="5" customWidth="1"/>
    <col min="11499" max="11499" width="16.42578125" style="5" customWidth="1"/>
    <col min="11500" max="11500" width="11.42578125" style="5"/>
    <col min="11501" max="11501" width="9.7109375" style="5" customWidth="1"/>
    <col min="11502" max="11503" width="11.42578125" style="5"/>
    <col min="11504" max="11504" width="7.28515625" style="5" customWidth="1"/>
    <col min="11505" max="11505" width="9.140625" style="5" customWidth="1"/>
    <col min="11506" max="11750" width="11.42578125" style="5"/>
    <col min="11751" max="11751" width="15.28515625" style="5" customWidth="1"/>
    <col min="11752" max="11753" width="11.42578125" style="5"/>
    <col min="11754" max="11754" width="14.42578125" style="5" customWidth="1"/>
    <col min="11755" max="11755" width="16.42578125" style="5" customWidth="1"/>
    <col min="11756" max="11756" width="11.42578125" style="5"/>
    <col min="11757" max="11757" width="9.7109375" style="5" customWidth="1"/>
    <col min="11758" max="11759" width="11.42578125" style="5"/>
    <col min="11760" max="11760" width="7.28515625" style="5" customWidth="1"/>
    <col min="11761" max="11761" width="9.140625" style="5" customWidth="1"/>
    <col min="11762" max="12006" width="11.42578125" style="5"/>
    <col min="12007" max="12007" width="15.28515625" style="5" customWidth="1"/>
    <col min="12008" max="12009" width="11.42578125" style="5"/>
    <col min="12010" max="12010" width="14.42578125" style="5" customWidth="1"/>
    <col min="12011" max="12011" width="16.42578125" style="5" customWidth="1"/>
    <col min="12012" max="12012" width="11.42578125" style="5"/>
    <col min="12013" max="12013" width="9.7109375" style="5" customWidth="1"/>
    <col min="12014" max="12015" width="11.42578125" style="5"/>
    <col min="12016" max="12016" width="7.28515625" style="5" customWidth="1"/>
    <col min="12017" max="12017" width="9.140625" style="5" customWidth="1"/>
    <col min="12018" max="12262" width="11.42578125" style="5"/>
    <col min="12263" max="12263" width="15.28515625" style="5" customWidth="1"/>
    <col min="12264" max="12265" width="11.42578125" style="5"/>
    <col min="12266" max="12266" width="14.42578125" style="5" customWidth="1"/>
    <col min="12267" max="12267" width="16.42578125" style="5" customWidth="1"/>
    <col min="12268" max="12268" width="11.42578125" style="5"/>
    <col min="12269" max="12269" width="9.7109375" style="5" customWidth="1"/>
    <col min="12270" max="12271" width="11.42578125" style="5"/>
    <col min="12272" max="12272" width="7.28515625" style="5" customWidth="1"/>
    <col min="12273" max="12273" width="9.140625" style="5" customWidth="1"/>
    <col min="12274" max="12518" width="11.42578125" style="5"/>
    <col min="12519" max="12519" width="15.28515625" style="5" customWidth="1"/>
    <col min="12520" max="12521" width="11.42578125" style="5"/>
    <col min="12522" max="12522" width="14.42578125" style="5" customWidth="1"/>
    <col min="12523" max="12523" width="16.42578125" style="5" customWidth="1"/>
    <col min="12524" max="12524" width="11.42578125" style="5"/>
    <col min="12525" max="12525" width="9.7109375" style="5" customWidth="1"/>
    <col min="12526" max="12527" width="11.42578125" style="5"/>
    <col min="12528" max="12528" width="7.28515625" style="5" customWidth="1"/>
    <col min="12529" max="12529" width="9.140625" style="5" customWidth="1"/>
    <col min="12530" max="12774" width="11.42578125" style="5"/>
    <col min="12775" max="12775" width="15.28515625" style="5" customWidth="1"/>
    <col min="12776" max="12777" width="11.42578125" style="5"/>
    <col min="12778" max="12778" width="14.42578125" style="5" customWidth="1"/>
    <col min="12779" max="12779" width="16.42578125" style="5" customWidth="1"/>
    <col min="12780" max="12780" width="11.42578125" style="5"/>
    <col min="12781" max="12781" width="9.7109375" style="5" customWidth="1"/>
    <col min="12782" max="12783" width="11.42578125" style="5"/>
    <col min="12784" max="12784" width="7.28515625" style="5" customWidth="1"/>
    <col min="12785" max="12785" width="9.140625" style="5" customWidth="1"/>
    <col min="12786" max="13030" width="11.42578125" style="5"/>
    <col min="13031" max="13031" width="15.28515625" style="5" customWidth="1"/>
    <col min="13032" max="13033" width="11.42578125" style="5"/>
    <col min="13034" max="13034" width="14.42578125" style="5" customWidth="1"/>
    <col min="13035" max="13035" width="16.42578125" style="5" customWidth="1"/>
    <col min="13036" max="13036" width="11.42578125" style="5"/>
    <col min="13037" max="13037" width="9.7109375" style="5" customWidth="1"/>
    <col min="13038" max="13039" width="11.42578125" style="5"/>
    <col min="13040" max="13040" width="7.28515625" style="5" customWidth="1"/>
    <col min="13041" max="13041" width="9.140625" style="5" customWidth="1"/>
    <col min="13042" max="13286" width="11.42578125" style="5"/>
    <col min="13287" max="13287" width="15.28515625" style="5" customWidth="1"/>
    <col min="13288" max="13289" width="11.42578125" style="5"/>
    <col min="13290" max="13290" width="14.42578125" style="5" customWidth="1"/>
    <col min="13291" max="13291" width="16.42578125" style="5" customWidth="1"/>
    <col min="13292" max="13292" width="11.42578125" style="5"/>
    <col min="13293" max="13293" width="9.7109375" style="5" customWidth="1"/>
    <col min="13294" max="13295" width="11.42578125" style="5"/>
    <col min="13296" max="13296" width="7.28515625" style="5" customWidth="1"/>
    <col min="13297" max="13297" width="9.140625" style="5" customWidth="1"/>
    <col min="13298" max="13542" width="11.42578125" style="5"/>
    <col min="13543" max="13543" width="15.28515625" style="5" customWidth="1"/>
    <col min="13544" max="13545" width="11.42578125" style="5"/>
    <col min="13546" max="13546" width="14.42578125" style="5" customWidth="1"/>
    <col min="13547" max="13547" width="16.42578125" style="5" customWidth="1"/>
    <col min="13548" max="13548" width="11.42578125" style="5"/>
    <col min="13549" max="13549" width="9.7109375" style="5" customWidth="1"/>
    <col min="13550" max="13551" width="11.42578125" style="5"/>
    <col min="13552" max="13552" width="7.28515625" style="5" customWidth="1"/>
    <col min="13553" max="13553" width="9.140625" style="5" customWidth="1"/>
    <col min="13554" max="13798" width="11.42578125" style="5"/>
    <col min="13799" max="13799" width="15.28515625" style="5" customWidth="1"/>
    <col min="13800" max="13801" width="11.42578125" style="5"/>
    <col min="13802" max="13802" width="14.42578125" style="5" customWidth="1"/>
    <col min="13803" max="13803" width="16.42578125" style="5" customWidth="1"/>
    <col min="13804" max="13804" width="11.42578125" style="5"/>
    <col min="13805" max="13805" width="9.7109375" style="5" customWidth="1"/>
    <col min="13806" max="13807" width="11.42578125" style="5"/>
    <col min="13808" max="13808" width="7.28515625" style="5" customWidth="1"/>
    <col min="13809" max="13809" width="9.140625" style="5" customWidth="1"/>
    <col min="13810" max="14054" width="11.42578125" style="5"/>
    <col min="14055" max="14055" width="15.28515625" style="5" customWidth="1"/>
    <col min="14056" max="14057" width="11.42578125" style="5"/>
    <col min="14058" max="14058" width="14.42578125" style="5" customWidth="1"/>
    <col min="14059" max="14059" width="16.42578125" style="5" customWidth="1"/>
    <col min="14060" max="14060" width="11.42578125" style="5"/>
    <col min="14061" max="14061" width="9.7109375" style="5" customWidth="1"/>
    <col min="14062" max="14063" width="11.42578125" style="5"/>
    <col min="14064" max="14064" width="7.28515625" style="5" customWidth="1"/>
    <col min="14065" max="14065" width="9.140625" style="5" customWidth="1"/>
    <col min="14066" max="14310" width="11.42578125" style="5"/>
    <col min="14311" max="14311" width="15.28515625" style="5" customWidth="1"/>
    <col min="14312" max="14313" width="11.42578125" style="5"/>
    <col min="14314" max="14314" width="14.42578125" style="5" customWidth="1"/>
    <col min="14315" max="14315" width="16.42578125" style="5" customWidth="1"/>
    <col min="14316" max="14316" width="11.42578125" style="5"/>
    <col min="14317" max="14317" width="9.7109375" style="5" customWidth="1"/>
    <col min="14318" max="14319" width="11.42578125" style="5"/>
    <col min="14320" max="14320" width="7.28515625" style="5" customWidth="1"/>
    <col min="14321" max="14321" width="9.140625" style="5" customWidth="1"/>
    <col min="14322" max="14566" width="11.42578125" style="5"/>
    <col min="14567" max="14567" width="15.28515625" style="5" customWidth="1"/>
    <col min="14568" max="14569" width="11.42578125" style="5"/>
    <col min="14570" max="14570" width="14.42578125" style="5" customWidth="1"/>
    <col min="14571" max="14571" width="16.42578125" style="5" customWidth="1"/>
    <col min="14572" max="14572" width="11.42578125" style="5"/>
    <col min="14573" max="14573" width="9.7109375" style="5" customWidth="1"/>
    <col min="14574" max="14575" width="11.42578125" style="5"/>
    <col min="14576" max="14576" width="7.28515625" style="5" customWidth="1"/>
    <col min="14577" max="14577" width="9.140625" style="5" customWidth="1"/>
    <col min="14578" max="14822" width="11.42578125" style="5"/>
    <col min="14823" max="14823" width="15.28515625" style="5" customWidth="1"/>
    <col min="14824" max="14825" width="11.42578125" style="5"/>
    <col min="14826" max="14826" width="14.42578125" style="5" customWidth="1"/>
    <col min="14827" max="14827" width="16.42578125" style="5" customWidth="1"/>
    <col min="14828" max="14828" width="11.42578125" style="5"/>
    <col min="14829" max="14829" width="9.7109375" style="5" customWidth="1"/>
    <col min="14830" max="14831" width="11.42578125" style="5"/>
    <col min="14832" max="14832" width="7.28515625" style="5" customWidth="1"/>
    <col min="14833" max="14833" width="9.140625" style="5" customWidth="1"/>
    <col min="14834" max="15078" width="11.42578125" style="5"/>
    <col min="15079" max="15079" width="15.28515625" style="5" customWidth="1"/>
    <col min="15080" max="15081" width="11.42578125" style="5"/>
    <col min="15082" max="15082" width="14.42578125" style="5" customWidth="1"/>
    <col min="15083" max="15083" width="16.42578125" style="5" customWidth="1"/>
    <col min="15084" max="15084" width="11.42578125" style="5"/>
    <col min="15085" max="15085" width="9.7109375" style="5" customWidth="1"/>
    <col min="15086" max="15087" width="11.42578125" style="5"/>
    <col min="15088" max="15088" width="7.28515625" style="5" customWidth="1"/>
    <col min="15089" max="15089" width="9.140625" style="5" customWidth="1"/>
    <col min="15090" max="15334" width="11.42578125" style="5"/>
    <col min="15335" max="15335" width="15.28515625" style="5" customWidth="1"/>
    <col min="15336" max="15337" width="11.42578125" style="5"/>
    <col min="15338" max="15338" width="14.42578125" style="5" customWidth="1"/>
    <col min="15339" max="15339" width="16.42578125" style="5" customWidth="1"/>
    <col min="15340" max="15340" width="11.42578125" style="5"/>
    <col min="15341" max="15341" width="9.7109375" style="5" customWidth="1"/>
    <col min="15342" max="15343" width="11.42578125" style="5"/>
    <col min="15344" max="15344" width="7.28515625" style="5" customWidth="1"/>
    <col min="15345" max="15345" width="9.140625" style="5" customWidth="1"/>
    <col min="15346" max="15590" width="11.42578125" style="5"/>
    <col min="15591" max="15591" width="15.28515625" style="5" customWidth="1"/>
    <col min="15592" max="15593" width="11.42578125" style="5"/>
    <col min="15594" max="15594" width="14.42578125" style="5" customWidth="1"/>
    <col min="15595" max="15595" width="16.42578125" style="5" customWidth="1"/>
    <col min="15596" max="15596" width="11.42578125" style="5"/>
    <col min="15597" max="15597" width="9.7109375" style="5" customWidth="1"/>
    <col min="15598" max="15599" width="11.42578125" style="5"/>
    <col min="15600" max="15600" width="7.28515625" style="5" customWidth="1"/>
    <col min="15601" max="15601" width="9.140625" style="5" customWidth="1"/>
    <col min="15602" max="15846" width="11.42578125" style="5"/>
    <col min="15847" max="15847" width="15.28515625" style="5" customWidth="1"/>
    <col min="15848" max="15849" width="11.42578125" style="5"/>
    <col min="15850" max="15850" width="14.42578125" style="5" customWidth="1"/>
    <col min="15851" max="15851" width="16.42578125" style="5" customWidth="1"/>
    <col min="15852" max="15852" width="11.42578125" style="5"/>
    <col min="15853" max="15853" width="9.7109375" style="5" customWidth="1"/>
    <col min="15854" max="15855" width="11.42578125" style="5"/>
    <col min="15856" max="15856" width="7.28515625" style="5" customWidth="1"/>
    <col min="15857" max="15857" width="9.140625" style="5" customWidth="1"/>
    <col min="15858" max="16102" width="11.42578125" style="5"/>
    <col min="16103" max="16103" width="15.28515625" style="5" customWidth="1"/>
    <col min="16104" max="16105" width="11.42578125" style="5"/>
    <col min="16106" max="16106" width="14.42578125" style="5" customWidth="1"/>
    <col min="16107" max="16107" width="16.42578125" style="5" customWidth="1"/>
    <col min="16108" max="16108" width="11.42578125" style="5"/>
    <col min="16109" max="16109" width="9.7109375" style="5" customWidth="1"/>
    <col min="16110" max="16111" width="11.42578125" style="5"/>
    <col min="16112" max="16112" width="7.28515625" style="5" customWidth="1"/>
    <col min="16113" max="16113" width="9.140625" style="5" customWidth="1"/>
    <col min="16114" max="16384" width="11.42578125" style="5"/>
  </cols>
  <sheetData>
    <row r="1" spans="1:15" ht="51.6" customHeight="1" x14ac:dyDescent="0.25">
      <c r="A1" s="89" t="s">
        <v>210</v>
      </c>
      <c r="B1" s="89"/>
      <c r="C1" s="89"/>
      <c r="D1" s="89"/>
      <c r="E1" s="89"/>
      <c r="F1" s="89"/>
      <c r="G1" s="89"/>
      <c r="H1" s="89"/>
      <c r="I1" s="89"/>
      <c r="J1" s="89"/>
      <c r="K1" s="89"/>
      <c r="L1" s="89"/>
      <c r="M1" s="89"/>
      <c r="N1" s="89"/>
      <c r="O1" s="89"/>
    </row>
    <row r="2" spans="1:15" ht="63.6" customHeight="1" x14ac:dyDescent="0.25">
      <c r="A2" s="94" t="s">
        <v>204</v>
      </c>
      <c r="B2" s="94"/>
      <c r="C2" s="94"/>
      <c r="D2" s="94"/>
      <c r="E2" s="94"/>
      <c r="F2" s="94"/>
      <c r="G2" s="28"/>
      <c r="H2" s="95" t="s">
        <v>215</v>
      </c>
      <c r="I2" s="95"/>
      <c r="J2" s="95"/>
      <c r="K2" s="95"/>
      <c r="L2" s="95"/>
      <c r="M2" s="95"/>
      <c r="N2" s="95"/>
      <c r="O2" s="29"/>
    </row>
    <row r="3" spans="1:15" ht="27.6" customHeight="1" x14ac:dyDescent="0.25">
      <c r="A3" s="3" t="s">
        <v>6</v>
      </c>
      <c r="B3" s="92"/>
      <c r="C3" s="92"/>
      <c r="D3" s="92"/>
      <c r="E3" s="92"/>
      <c r="F3" s="92"/>
      <c r="H3" s="90" t="s">
        <v>195</v>
      </c>
      <c r="I3" s="91"/>
      <c r="J3" s="93"/>
      <c r="K3" s="93"/>
      <c r="L3" s="93"/>
      <c r="M3" s="93"/>
      <c r="N3" s="93"/>
      <c r="O3" s="7"/>
    </row>
    <row r="4" spans="1:15" ht="27.6" customHeight="1" x14ac:dyDescent="0.25">
      <c r="A4" s="81" t="s">
        <v>8</v>
      </c>
      <c r="B4" s="83" t="e">
        <f>VLOOKUP(B3,Hoja4!$A$2:$D$423,2,FALSE)</f>
        <v>#N/A</v>
      </c>
      <c r="C4" s="84"/>
      <c r="D4" s="84"/>
      <c r="E4" s="84"/>
      <c r="F4" s="85"/>
      <c r="G4" s="30"/>
      <c r="H4" s="74" t="s">
        <v>9</v>
      </c>
      <c r="I4" s="74"/>
      <c r="J4" s="80" t="e">
        <f>VLOOKUP(J3,Hoja4!$E$2:$F$423,2,FALSE)</f>
        <v>#N/A</v>
      </c>
      <c r="K4" s="80"/>
      <c r="L4" s="80"/>
      <c r="M4" s="80"/>
      <c r="N4" s="80"/>
      <c r="O4" s="30"/>
    </row>
    <row r="5" spans="1:15" ht="27.6" customHeight="1" x14ac:dyDescent="0.25">
      <c r="A5" s="82"/>
      <c r="B5" s="86"/>
      <c r="C5" s="87"/>
      <c r="D5" s="87"/>
      <c r="E5" s="87"/>
      <c r="F5" s="88"/>
      <c r="G5" s="30"/>
      <c r="H5" s="74"/>
      <c r="I5" s="74"/>
      <c r="J5" s="80"/>
      <c r="K5" s="80"/>
      <c r="L5" s="80"/>
      <c r="M5" s="80"/>
      <c r="N5" s="80"/>
      <c r="O5" s="30"/>
    </row>
    <row r="6" spans="1:15" ht="50.45" customHeight="1" x14ac:dyDescent="0.25">
      <c r="A6" s="31" t="s">
        <v>7</v>
      </c>
      <c r="B6" s="79" t="e">
        <f>VLOOKUP(B3,Hoja4!$A$2:$D$423,3,FALSE)</f>
        <v>#N/A</v>
      </c>
      <c r="C6" s="79"/>
      <c r="D6" s="79"/>
      <c r="E6" s="79"/>
      <c r="F6" s="79"/>
      <c r="G6" s="30"/>
      <c r="H6" s="74"/>
      <c r="I6" s="74"/>
      <c r="J6" s="80"/>
      <c r="K6" s="80"/>
      <c r="L6" s="80"/>
      <c r="M6" s="80"/>
      <c r="N6" s="80"/>
      <c r="O6" s="30"/>
    </row>
    <row r="7" spans="1:15" ht="27.6" customHeight="1" x14ac:dyDescent="0.25">
      <c r="A7" s="31" t="s">
        <v>194</v>
      </c>
      <c r="B7" s="79" t="e">
        <f>VLOOKUP(B3,Hoja4!$A$2:$D$423,4,FALSE)</f>
        <v>#N/A</v>
      </c>
      <c r="C7" s="79"/>
      <c r="D7" s="79"/>
      <c r="E7" s="79"/>
      <c r="F7" s="79"/>
      <c r="G7" s="29"/>
      <c r="H7" s="30"/>
      <c r="I7" s="30"/>
      <c r="J7" s="30"/>
      <c r="K7" s="30"/>
      <c r="L7" s="30"/>
      <c r="M7" s="30"/>
      <c r="N7" s="30"/>
      <c r="O7" s="30"/>
    </row>
    <row r="8" spans="1:15" ht="27.6" customHeight="1" x14ac:dyDescent="0.25">
      <c r="A8" s="32"/>
      <c r="B8" s="33"/>
      <c r="C8" s="33"/>
      <c r="D8" s="33"/>
      <c r="E8" s="33"/>
      <c r="F8" s="33"/>
      <c r="G8" s="34"/>
      <c r="H8" s="34"/>
      <c r="I8" s="34"/>
      <c r="J8" s="34"/>
      <c r="K8" s="34"/>
      <c r="L8" s="34"/>
      <c r="M8" s="34"/>
      <c r="N8" s="34"/>
      <c r="O8" s="34"/>
    </row>
    <row r="9" spans="1:15" ht="27.6" customHeight="1" x14ac:dyDescent="0.25">
      <c r="A9" s="62" t="s">
        <v>708</v>
      </c>
      <c r="B9" s="62"/>
      <c r="C9" s="62"/>
      <c r="D9" s="62"/>
      <c r="E9" s="62"/>
      <c r="F9" s="62"/>
      <c r="G9" s="62"/>
      <c r="H9" s="62"/>
      <c r="I9" s="62"/>
      <c r="J9" s="62"/>
      <c r="K9" s="62"/>
      <c r="L9" s="62"/>
      <c r="M9" s="62"/>
      <c r="N9" s="62"/>
      <c r="O9" s="62"/>
    </row>
    <row r="10" spans="1:15" ht="27.6" customHeight="1" x14ac:dyDescent="0.25">
      <c r="A10" s="63"/>
      <c r="B10" s="63"/>
      <c r="C10" s="63"/>
      <c r="D10" s="63"/>
      <c r="E10" s="63"/>
      <c r="F10" s="63"/>
      <c r="G10" s="63"/>
      <c r="H10" s="63"/>
      <c r="I10" s="63"/>
      <c r="J10" s="63"/>
      <c r="K10" s="63"/>
      <c r="L10" s="63"/>
      <c r="M10" s="63"/>
      <c r="N10" s="63"/>
      <c r="O10" s="63"/>
    </row>
    <row r="11" spans="1:15" ht="27.6" customHeight="1" x14ac:dyDescent="0.25">
      <c r="A11" s="63"/>
      <c r="B11" s="63"/>
      <c r="C11" s="63"/>
      <c r="D11" s="63"/>
      <c r="E11" s="63"/>
      <c r="F11" s="63"/>
      <c r="G11" s="63"/>
      <c r="H11" s="63"/>
      <c r="I11" s="63"/>
      <c r="J11" s="63"/>
      <c r="K11" s="63"/>
      <c r="L11" s="63"/>
      <c r="M11" s="63"/>
      <c r="N11" s="63"/>
      <c r="O11" s="63"/>
    </row>
    <row r="12" spans="1:15" ht="27.6" customHeight="1" x14ac:dyDescent="0.25">
      <c r="A12" s="63"/>
      <c r="B12" s="63"/>
      <c r="C12" s="63"/>
      <c r="D12" s="63"/>
      <c r="E12" s="63"/>
      <c r="F12" s="63"/>
      <c r="G12" s="63"/>
      <c r="H12" s="63"/>
      <c r="I12" s="63"/>
      <c r="J12" s="63"/>
      <c r="K12" s="63"/>
      <c r="L12" s="63"/>
      <c r="M12" s="63"/>
      <c r="N12" s="63"/>
      <c r="O12" s="63"/>
    </row>
    <row r="13" spans="1:15" ht="27.6" customHeight="1" x14ac:dyDescent="0.25">
      <c r="A13" s="63"/>
      <c r="B13" s="63"/>
      <c r="C13" s="63"/>
      <c r="D13" s="63"/>
      <c r="E13" s="63"/>
      <c r="F13" s="63"/>
      <c r="G13" s="63"/>
      <c r="H13" s="63"/>
      <c r="I13" s="63"/>
      <c r="J13" s="63"/>
      <c r="K13" s="63"/>
      <c r="L13" s="63"/>
      <c r="M13" s="63"/>
      <c r="N13" s="63"/>
      <c r="O13" s="63"/>
    </row>
    <row r="14" spans="1:15" ht="78.75" customHeight="1" x14ac:dyDescent="0.25">
      <c r="A14" s="64"/>
      <c r="B14" s="64"/>
      <c r="C14" s="64"/>
      <c r="D14" s="64"/>
      <c r="E14" s="64"/>
      <c r="F14" s="64"/>
      <c r="G14" s="64"/>
      <c r="H14" s="64"/>
      <c r="I14" s="64"/>
      <c r="J14" s="64"/>
      <c r="K14" s="64"/>
      <c r="L14" s="64"/>
      <c r="M14" s="64"/>
      <c r="N14" s="64"/>
      <c r="O14" s="64"/>
    </row>
    <row r="15" spans="1:15" ht="27.6" customHeight="1" x14ac:dyDescent="0.25">
      <c r="A15" s="14"/>
      <c r="B15" s="14"/>
      <c r="C15" s="14"/>
      <c r="D15" s="14"/>
      <c r="E15" s="14"/>
      <c r="F15" s="14"/>
      <c r="G15" s="14"/>
      <c r="H15" s="14"/>
      <c r="I15" s="14"/>
      <c r="J15" s="14"/>
      <c r="K15" s="14"/>
      <c r="L15" s="14"/>
      <c r="M15" s="14"/>
      <c r="N15" s="14"/>
      <c r="O15" s="21"/>
    </row>
    <row r="16" spans="1:15" s="1" customFormat="1" ht="37.5" customHeight="1" x14ac:dyDescent="0.25">
      <c r="A16" s="74" t="s">
        <v>0</v>
      </c>
      <c r="B16" s="74" t="s">
        <v>219</v>
      </c>
      <c r="C16" s="74" t="s">
        <v>202</v>
      </c>
      <c r="D16" s="50" t="s">
        <v>203</v>
      </c>
      <c r="E16" s="74" t="s">
        <v>10</v>
      </c>
      <c r="F16" s="74"/>
      <c r="G16" s="74"/>
      <c r="H16" s="74"/>
      <c r="I16" s="74"/>
      <c r="J16" s="74"/>
      <c r="K16" s="55" t="s">
        <v>221</v>
      </c>
      <c r="L16" s="55" t="s">
        <v>222</v>
      </c>
      <c r="M16" s="78" t="s">
        <v>16</v>
      </c>
      <c r="N16" s="78" t="s">
        <v>196</v>
      </c>
      <c r="O16" s="2"/>
    </row>
    <row r="17" spans="1:14" s="1" customFormat="1" ht="48.75" customHeight="1" x14ac:dyDescent="0.25">
      <c r="A17" s="74"/>
      <c r="B17" s="74"/>
      <c r="C17" s="74"/>
      <c r="D17" s="51"/>
      <c r="E17" s="74" t="s">
        <v>3</v>
      </c>
      <c r="F17" s="74"/>
      <c r="G17" s="74" t="s">
        <v>4</v>
      </c>
      <c r="H17" s="74"/>
      <c r="I17" s="74" t="s">
        <v>5</v>
      </c>
      <c r="J17" s="74"/>
      <c r="K17" s="56"/>
      <c r="L17" s="56"/>
      <c r="M17" s="78"/>
      <c r="N17" s="78"/>
    </row>
    <row r="18" spans="1:14" s="1" customFormat="1" ht="41.25" customHeight="1" x14ac:dyDescent="0.25">
      <c r="A18" s="74"/>
      <c r="B18" s="74"/>
      <c r="C18" s="74"/>
      <c r="D18" s="52"/>
      <c r="E18" s="39" t="s">
        <v>217</v>
      </c>
      <c r="F18" s="39" t="s">
        <v>218</v>
      </c>
      <c r="G18" s="39" t="s">
        <v>217</v>
      </c>
      <c r="H18" s="39" t="s">
        <v>218</v>
      </c>
      <c r="I18" s="39" t="s">
        <v>217</v>
      </c>
      <c r="J18" s="39" t="s">
        <v>218</v>
      </c>
      <c r="K18" s="57"/>
      <c r="L18" s="57"/>
      <c r="M18" s="78"/>
      <c r="N18" s="78"/>
    </row>
    <row r="19" spans="1:14" ht="21.6" customHeight="1" x14ac:dyDescent="0.25">
      <c r="A19" s="35">
        <v>0</v>
      </c>
      <c r="B19" s="18"/>
      <c r="C19" s="18"/>
      <c r="D19" s="16">
        <f>B19</f>
        <v>0</v>
      </c>
      <c r="E19" s="18"/>
      <c r="F19" s="18"/>
      <c r="G19" s="18"/>
      <c r="H19" s="18"/>
      <c r="I19" s="18"/>
      <c r="J19" s="18"/>
      <c r="K19" s="22">
        <f>E19+G19+I19</f>
        <v>0</v>
      </c>
      <c r="L19" s="22">
        <f>K19-D19</f>
        <v>0</v>
      </c>
      <c r="M19" s="18"/>
      <c r="N19" s="18"/>
    </row>
    <row r="20" spans="1:14" ht="21.6" customHeight="1" x14ac:dyDescent="0.25">
      <c r="A20" s="35">
        <v>1</v>
      </c>
      <c r="B20" s="18"/>
      <c r="C20" s="18"/>
      <c r="D20" s="16">
        <f>B19-C19+C20</f>
        <v>0</v>
      </c>
      <c r="E20" s="18"/>
      <c r="F20" s="18"/>
      <c r="G20" s="18"/>
      <c r="H20" s="18"/>
      <c r="I20" s="18"/>
      <c r="J20" s="18"/>
      <c r="K20" s="22">
        <f t="shared" ref="K20:K38" si="0">E20+G20+I20</f>
        <v>0</v>
      </c>
      <c r="L20" s="22">
        <f t="shared" ref="L20:L38" si="1">K20-D20</f>
        <v>0</v>
      </c>
      <c r="M20" s="18"/>
      <c r="N20" s="18"/>
    </row>
    <row r="21" spans="1:14" ht="21.6" customHeight="1" x14ac:dyDescent="0.25">
      <c r="A21" s="35">
        <v>2</v>
      </c>
      <c r="B21" s="18"/>
      <c r="C21" s="18"/>
      <c r="D21" s="16">
        <f t="shared" ref="D21:D24" si="2">B20-C20+C21</f>
        <v>0</v>
      </c>
      <c r="E21" s="18"/>
      <c r="F21" s="18"/>
      <c r="G21" s="18"/>
      <c r="H21" s="18"/>
      <c r="I21" s="18"/>
      <c r="J21" s="18"/>
      <c r="K21" s="22">
        <f t="shared" si="0"/>
        <v>0</v>
      </c>
      <c r="L21" s="22">
        <f t="shared" si="1"/>
        <v>0</v>
      </c>
      <c r="M21" s="18"/>
      <c r="N21" s="18"/>
    </row>
    <row r="22" spans="1:14" ht="21.6" customHeight="1" x14ac:dyDescent="0.25">
      <c r="A22" s="35">
        <v>3</v>
      </c>
      <c r="B22" s="18"/>
      <c r="C22" s="18"/>
      <c r="D22" s="16">
        <f t="shared" si="2"/>
        <v>0</v>
      </c>
      <c r="E22" s="18"/>
      <c r="F22" s="18"/>
      <c r="G22" s="18"/>
      <c r="H22" s="18"/>
      <c r="I22" s="18"/>
      <c r="J22" s="18"/>
      <c r="K22" s="22">
        <f t="shared" si="0"/>
        <v>0</v>
      </c>
      <c r="L22" s="22">
        <f t="shared" si="1"/>
        <v>0</v>
      </c>
      <c r="M22" s="18"/>
      <c r="N22" s="18"/>
    </row>
    <row r="23" spans="1:14" ht="21.6" customHeight="1" x14ac:dyDescent="0.25">
      <c r="A23" s="35">
        <v>4</v>
      </c>
      <c r="B23" s="18"/>
      <c r="C23" s="18"/>
      <c r="D23" s="16">
        <f t="shared" si="2"/>
        <v>0</v>
      </c>
      <c r="E23" s="18"/>
      <c r="F23" s="18"/>
      <c r="G23" s="18"/>
      <c r="H23" s="18"/>
      <c r="I23" s="18"/>
      <c r="J23" s="18"/>
      <c r="K23" s="22">
        <f t="shared" si="0"/>
        <v>0</v>
      </c>
      <c r="L23" s="22">
        <f t="shared" si="1"/>
        <v>0</v>
      </c>
      <c r="M23" s="18"/>
      <c r="N23" s="18"/>
    </row>
    <row r="24" spans="1:14" ht="21.6" customHeight="1" x14ac:dyDescent="0.25">
      <c r="A24" s="35">
        <v>5</v>
      </c>
      <c r="B24" s="18"/>
      <c r="C24" s="18"/>
      <c r="D24" s="16">
        <f t="shared" si="2"/>
        <v>0</v>
      </c>
      <c r="E24" s="18"/>
      <c r="F24" s="18"/>
      <c r="G24" s="18"/>
      <c r="H24" s="18"/>
      <c r="I24" s="18"/>
      <c r="J24" s="18"/>
      <c r="K24" s="22">
        <f t="shared" si="0"/>
        <v>0</v>
      </c>
      <c r="L24" s="22">
        <f t="shared" si="1"/>
        <v>0</v>
      </c>
      <c r="M24" s="18"/>
      <c r="N24" s="18"/>
    </row>
    <row r="25" spans="1:14" ht="21.6" customHeight="1" x14ac:dyDescent="0.25">
      <c r="A25" s="39" t="s">
        <v>15</v>
      </c>
      <c r="B25" s="19"/>
      <c r="C25" s="19"/>
      <c r="D25" s="37">
        <f>B25</f>
        <v>0</v>
      </c>
      <c r="E25" s="19"/>
      <c r="F25" s="19"/>
      <c r="G25" s="19"/>
      <c r="H25" s="19"/>
      <c r="I25" s="19"/>
      <c r="J25" s="19"/>
      <c r="K25" s="22">
        <f t="shared" si="0"/>
        <v>0</v>
      </c>
      <c r="L25" s="22">
        <f t="shared" si="1"/>
        <v>0</v>
      </c>
      <c r="M25" s="19"/>
      <c r="N25" s="19"/>
    </row>
    <row r="26" spans="1:14" ht="21.6" customHeight="1" x14ac:dyDescent="0.25">
      <c r="A26" s="39" t="s">
        <v>2</v>
      </c>
      <c r="B26" s="19"/>
      <c r="C26" s="19"/>
      <c r="D26" s="37">
        <f>B26</f>
        <v>0</v>
      </c>
      <c r="E26" s="19"/>
      <c r="F26" s="19"/>
      <c r="G26" s="19"/>
      <c r="H26" s="19"/>
      <c r="I26" s="19"/>
      <c r="J26" s="19"/>
      <c r="K26" s="22">
        <f t="shared" si="0"/>
        <v>0</v>
      </c>
      <c r="L26" s="22">
        <f t="shared" si="1"/>
        <v>0</v>
      </c>
      <c r="M26" s="19"/>
      <c r="N26" s="19"/>
    </row>
    <row r="27" spans="1:14" ht="21.6" customHeight="1" x14ac:dyDescent="0.25">
      <c r="A27" s="35">
        <v>6</v>
      </c>
      <c r="B27" s="18"/>
      <c r="C27" s="18"/>
      <c r="D27" s="16">
        <f>B24-C24+C27</f>
        <v>0</v>
      </c>
      <c r="E27" s="18"/>
      <c r="F27" s="18"/>
      <c r="G27" s="18"/>
      <c r="H27" s="18"/>
      <c r="I27" s="18"/>
      <c r="J27" s="18"/>
      <c r="K27" s="22">
        <f t="shared" si="0"/>
        <v>0</v>
      </c>
      <c r="L27" s="22">
        <f t="shared" si="1"/>
        <v>0</v>
      </c>
      <c r="M27" s="18"/>
      <c r="N27" s="18"/>
    </row>
    <row r="28" spans="1:14" ht="21.6" customHeight="1" x14ac:dyDescent="0.25">
      <c r="A28" s="40" t="s">
        <v>709</v>
      </c>
      <c r="B28" s="18"/>
      <c r="C28" s="18"/>
      <c r="D28" s="16">
        <f>B28</f>
        <v>0</v>
      </c>
      <c r="E28" s="18"/>
      <c r="F28" s="18"/>
      <c r="G28" s="18"/>
      <c r="H28" s="18"/>
      <c r="I28" s="18"/>
      <c r="J28" s="18"/>
      <c r="K28" s="22">
        <f t="shared" si="0"/>
        <v>0</v>
      </c>
      <c r="L28" s="22">
        <f t="shared" si="1"/>
        <v>0</v>
      </c>
      <c r="M28" s="18"/>
      <c r="N28" s="18"/>
    </row>
    <row r="29" spans="1:14" ht="21.6" customHeight="1" x14ac:dyDescent="0.25">
      <c r="A29" s="35">
        <v>7</v>
      </c>
      <c r="B29" s="18"/>
      <c r="C29" s="18"/>
      <c r="D29" s="16">
        <f>B27-C27+C29</f>
        <v>0</v>
      </c>
      <c r="E29" s="18"/>
      <c r="F29" s="18"/>
      <c r="G29" s="18"/>
      <c r="H29" s="18"/>
      <c r="I29" s="18"/>
      <c r="J29" s="18"/>
      <c r="K29" s="22">
        <f t="shared" si="0"/>
        <v>0</v>
      </c>
      <c r="L29" s="22">
        <f t="shared" si="1"/>
        <v>0</v>
      </c>
      <c r="M29" s="18"/>
      <c r="N29" s="18"/>
    </row>
    <row r="30" spans="1:14" ht="21.6" customHeight="1" x14ac:dyDescent="0.25">
      <c r="A30" s="35">
        <v>8</v>
      </c>
      <c r="B30" s="18"/>
      <c r="C30" s="18"/>
      <c r="D30" s="16">
        <f>B29-C29+C30</f>
        <v>0</v>
      </c>
      <c r="E30" s="18"/>
      <c r="F30" s="18"/>
      <c r="G30" s="18"/>
      <c r="H30" s="18"/>
      <c r="I30" s="18"/>
      <c r="J30" s="18"/>
      <c r="K30" s="22">
        <f t="shared" si="0"/>
        <v>0</v>
      </c>
      <c r="L30" s="22">
        <f t="shared" si="1"/>
        <v>0</v>
      </c>
      <c r="M30" s="18"/>
      <c r="N30" s="18"/>
    </row>
    <row r="31" spans="1:14" ht="21.6" customHeight="1" x14ac:dyDescent="0.25">
      <c r="A31" s="40" t="s">
        <v>710</v>
      </c>
      <c r="B31" s="18"/>
      <c r="C31" s="18"/>
      <c r="D31" s="16">
        <f>B28</f>
        <v>0</v>
      </c>
      <c r="E31" s="18"/>
      <c r="F31" s="18"/>
      <c r="G31" s="18"/>
      <c r="H31" s="18"/>
      <c r="I31" s="18"/>
      <c r="J31" s="18"/>
      <c r="K31" s="22">
        <f t="shared" si="0"/>
        <v>0</v>
      </c>
      <c r="L31" s="22">
        <f t="shared" si="1"/>
        <v>0</v>
      </c>
      <c r="M31" s="18"/>
      <c r="N31" s="18"/>
    </row>
    <row r="32" spans="1:14" ht="21.6" customHeight="1" x14ac:dyDescent="0.25">
      <c r="A32" s="35">
        <v>9</v>
      </c>
      <c r="B32" s="18"/>
      <c r="C32" s="18"/>
      <c r="D32" s="16">
        <f>B30-C30+C32</f>
        <v>0</v>
      </c>
      <c r="E32" s="18"/>
      <c r="F32" s="18"/>
      <c r="G32" s="18"/>
      <c r="H32" s="18"/>
      <c r="I32" s="18"/>
      <c r="J32" s="18"/>
      <c r="K32" s="22">
        <f t="shared" si="0"/>
        <v>0</v>
      </c>
      <c r="L32" s="22">
        <f t="shared" si="1"/>
        <v>0</v>
      </c>
      <c r="M32" s="18"/>
      <c r="N32" s="18"/>
    </row>
    <row r="33" spans="1:15" ht="21.6" customHeight="1" x14ac:dyDescent="0.25">
      <c r="A33" s="35" t="s">
        <v>198</v>
      </c>
      <c r="B33" s="18"/>
      <c r="C33" s="18"/>
      <c r="D33" s="53">
        <f>B32-C32+C33+C34</f>
        <v>0</v>
      </c>
      <c r="E33" s="18"/>
      <c r="F33" s="18"/>
      <c r="G33" s="18"/>
      <c r="H33" s="18"/>
      <c r="I33" s="18"/>
      <c r="J33" s="18"/>
      <c r="K33" s="22">
        <f t="shared" si="0"/>
        <v>0</v>
      </c>
      <c r="L33" s="22">
        <f t="shared" si="1"/>
        <v>0</v>
      </c>
      <c r="M33" s="18"/>
      <c r="N33" s="18"/>
    </row>
    <row r="34" spans="1:15" ht="21.6" customHeight="1" x14ac:dyDescent="0.25">
      <c r="A34" s="35" t="s">
        <v>199</v>
      </c>
      <c r="B34" s="18"/>
      <c r="C34" s="18"/>
      <c r="D34" s="54"/>
      <c r="E34" s="18"/>
      <c r="F34" s="18"/>
      <c r="G34" s="18"/>
      <c r="H34" s="18"/>
      <c r="I34" s="18"/>
      <c r="J34" s="18"/>
      <c r="K34" s="22">
        <f t="shared" si="0"/>
        <v>0</v>
      </c>
      <c r="L34" s="22">
        <f t="shared" si="1"/>
        <v>0</v>
      </c>
      <c r="M34" s="18"/>
      <c r="N34" s="18"/>
    </row>
    <row r="35" spans="1:15" ht="21.6" customHeight="1" x14ac:dyDescent="0.25">
      <c r="A35" s="35" t="s">
        <v>200</v>
      </c>
      <c r="B35" s="18"/>
      <c r="C35" s="18"/>
      <c r="D35" s="16">
        <f>B33-C33+C35</f>
        <v>0</v>
      </c>
      <c r="E35" s="18"/>
      <c r="F35" s="18"/>
      <c r="G35" s="18"/>
      <c r="H35" s="18"/>
      <c r="I35" s="18"/>
      <c r="J35" s="18"/>
      <c r="K35" s="22">
        <f t="shared" si="0"/>
        <v>0</v>
      </c>
      <c r="L35" s="22">
        <f t="shared" si="1"/>
        <v>0</v>
      </c>
      <c r="M35" s="18"/>
      <c r="N35" s="18"/>
    </row>
    <row r="36" spans="1:15" ht="21.6" customHeight="1" x14ac:dyDescent="0.25">
      <c r="A36" s="35" t="s">
        <v>201</v>
      </c>
      <c r="B36" s="18"/>
      <c r="C36" s="18"/>
      <c r="D36" s="16">
        <f>B34-C34+C36</f>
        <v>0</v>
      </c>
      <c r="E36" s="18"/>
      <c r="F36" s="18"/>
      <c r="G36" s="18"/>
      <c r="H36" s="18"/>
      <c r="I36" s="18"/>
      <c r="J36" s="18"/>
      <c r="K36" s="22">
        <f t="shared" si="0"/>
        <v>0</v>
      </c>
      <c r="L36" s="22">
        <f t="shared" si="1"/>
        <v>0</v>
      </c>
      <c r="M36" s="18"/>
      <c r="N36" s="18"/>
    </row>
    <row r="37" spans="1:15" ht="21.6" customHeight="1" x14ac:dyDescent="0.25">
      <c r="A37" s="35">
        <v>12</v>
      </c>
      <c r="B37" s="18"/>
      <c r="C37" s="18"/>
      <c r="D37" s="16">
        <f>B37</f>
        <v>0</v>
      </c>
      <c r="E37" s="18"/>
      <c r="F37" s="18"/>
      <c r="G37" s="18"/>
      <c r="H37" s="18"/>
      <c r="I37" s="18"/>
      <c r="J37" s="18"/>
      <c r="K37" s="22">
        <f t="shared" si="0"/>
        <v>0</v>
      </c>
      <c r="L37" s="22">
        <f t="shared" si="1"/>
        <v>0</v>
      </c>
      <c r="M37" s="18"/>
      <c r="N37" s="18"/>
    </row>
    <row r="38" spans="1:15" ht="21.6" customHeight="1" x14ac:dyDescent="0.25">
      <c r="A38" s="35">
        <v>13</v>
      </c>
      <c r="B38" s="18"/>
      <c r="C38" s="18"/>
      <c r="D38" s="16">
        <f>B37-C37+C38</f>
        <v>0</v>
      </c>
      <c r="E38" s="18"/>
      <c r="F38" s="18"/>
      <c r="G38" s="18"/>
      <c r="H38" s="18"/>
      <c r="I38" s="18"/>
      <c r="J38" s="18"/>
      <c r="K38" s="22">
        <f t="shared" si="0"/>
        <v>0</v>
      </c>
      <c r="L38" s="22">
        <f t="shared" si="1"/>
        <v>0</v>
      </c>
      <c r="M38" s="18"/>
      <c r="N38" s="18"/>
    </row>
    <row r="39" spans="1:15" ht="21.6" customHeight="1" x14ac:dyDescent="0.25">
      <c r="A39" s="36" t="s">
        <v>1</v>
      </c>
      <c r="B39" s="17">
        <f>SUM(B19:B38)</f>
        <v>0</v>
      </c>
      <c r="C39" s="17">
        <f>SUM(C19:C38)</f>
        <v>0</v>
      </c>
      <c r="D39" s="20" t="s">
        <v>197</v>
      </c>
      <c r="E39" s="17">
        <f t="shared" ref="E39:J39" si="3">SUM(E19:E38)</f>
        <v>0</v>
      </c>
      <c r="F39" s="17">
        <f t="shared" si="3"/>
        <v>0</v>
      </c>
      <c r="G39" s="17">
        <f t="shared" si="3"/>
        <v>0</v>
      </c>
      <c r="H39" s="17">
        <f t="shared" si="3"/>
        <v>0</v>
      </c>
      <c r="I39" s="17">
        <f t="shared" si="3"/>
        <v>0</v>
      </c>
      <c r="J39" s="17">
        <f t="shared" si="3"/>
        <v>0</v>
      </c>
      <c r="K39" s="17">
        <f>SUM(K19:K38)</f>
        <v>0</v>
      </c>
      <c r="L39" s="17">
        <f>SUM(L19:L38)</f>
        <v>0</v>
      </c>
      <c r="M39" s="20" t="s">
        <v>197</v>
      </c>
      <c r="N39" s="20" t="s">
        <v>197</v>
      </c>
    </row>
    <row r="40" spans="1:15" ht="21.6" customHeight="1" x14ac:dyDescent="0.25">
      <c r="A40" s="23"/>
      <c r="B40" s="24"/>
      <c r="C40" s="24"/>
      <c r="D40" s="25"/>
      <c r="E40" s="24"/>
      <c r="F40" s="24"/>
      <c r="G40" s="24"/>
      <c r="H40" s="24"/>
      <c r="I40" s="24"/>
      <c r="J40" s="24"/>
      <c r="K40" s="24"/>
      <c r="L40" s="24"/>
      <c r="M40" s="25"/>
      <c r="N40" s="25"/>
    </row>
    <row r="41" spans="1:15" ht="35.450000000000003" customHeight="1" x14ac:dyDescent="0.25">
      <c r="A41" s="65" t="s">
        <v>205</v>
      </c>
      <c r="B41" s="62"/>
      <c r="C41" s="62"/>
      <c r="D41" s="62"/>
      <c r="E41" s="62"/>
      <c r="F41" s="62"/>
      <c r="G41" s="62"/>
      <c r="H41" s="62"/>
      <c r="I41" s="62"/>
      <c r="J41" s="62"/>
      <c r="K41" s="62"/>
      <c r="L41" s="62"/>
      <c r="M41" s="62"/>
      <c r="N41" s="62"/>
      <c r="O41" s="66"/>
    </row>
    <row r="42" spans="1:15" ht="35.450000000000003" customHeight="1" x14ac:dyDescent="0.25">
      <c r="A42" s="67"/>
      <c r="B42" s="63"/>
      <c r="C42" s="63"/>
      <c r="D42" s="63"/>
      <c r="E42" s="63"/>
      <c r="F42" s="63"/>
      <c r="G42" s="63"/>
      <c r="H42" s="63"/>
      <c r="I42" s="63"/>
      <c r="J42" s="63"/>
      <c r="K42" s="63"/>
      <c r="L42" s="63"/>
      <c r="M42" s="63"/>
      <c r="N42" s="63"/>
      <c r="O42" s="68"/>
    </row>
    <row r="43" spans="1:15" ht="35.450000000000003" customHeight="1" x14ac:dyDescent="0.25">
      <c r="A43" s="69"/>
      <c r="B43" s="64"/>
      <c r="C43" s="64"/>
      <c r="D43" s="64"/>
      <c r="E43" s="64"/>
      <c r="F43" s="64"/>
      <c r="G43" s="64"/>
      <c r="H43" s="64"/>
      <c r="I43" s="64"/>
      <c r="J43" s="64"/>
      <c r="K43" s="64"/>
      <c r="L43" s="64"/>
      <c r="M43" s="64"/>
      <c r="N43" s="64"/>
      <c r="O43" s="70"/>
    </row>
    <row r="44" spans="1:15" ht="21.6" customHeight="1" x14ac:dyDescent="0.25">
      <c r="A44" s="23"/>
      <c r="B44" s="24"/>
      <c r="C44" s="24"/>
      <c r="D44" s="25"/>
      <c r="E44" s="24"/>
      <c r="F44" s="24"/>
      <c r="G44" s="24"/>
      <c r="H44" s="24"/>
      <c r="I44" s="24"/>
      <c r="J44" s="24"/>
      <c r="K44" s="24"/>
      <c r="L44" s="24"/>
      <c r="M44" s="25"/>
      <c r="N44" s="25"/>
    </row>
    <row r="45" spans="1:15" ht="36.6" customHeight="1" x14ac:dyDescent="0.25">
      <c r="A45" s="71" t="s">
        <v>0</v>
      </c>
      <c r="B45" s="74" t="s">
        <v>208</v>
      </c>
      <c r="C45" s="74" t="s">
        <v>202</v>
      </c>
      <c r="D45" s="50" t="s">
        <v>209</v>
      </c>
      <c r="E45" s="75" t="s">
        <v>10</v>
      </c>
      <c r="F45" s="76"/>
      <c r="G45" s="76"/>
      <c r="H45" s="76"/>
      <c r="I45" s="76"/>
      <c r="J45" s="77"/>
      <c r="K45" s="55" t="s">
        <v>221</v>
      </c>
      <c r="L45" s="55" t="s">
        <v>222</v>
      </c>
      <c r="M45" s="78" t="s">
        <v>16</v>
      </c>
      <c r="N45" s="78" t="s">
        <v>196</v>
      </c>
    </row>
    <row r="46" spans="1:15" ht="33" customHeight="1" x14ac:dyDescent="0.25">
      <c r="A46" s="72"/>
      <c r="B46" s="74"/>
      <c r="C46" s="74"/>
      <c r="D46" s="51"/>
      <c r="E46" s="75" t="s">
        <v>17</v>
      </c>
      <c r="F46" s="77"/>
      <c r="G46" s="75" t="s">
        <v>18</v>
      </c>
      <c r="H46" s="77"/>
      <c r="I46" s="75" t="s">
        <v>19</v>
      </c>
      <c r="J46" s="77"/>
      <c r="K46" s="56"/>
      <c r="L46" s="56"/>
      <c r="M46" s="78"/>
      <c r="N46" s="78"/>
    </row>
    <row r="47" spans="1:15" ht="46.9" customHeight="1" x14ac:dyDescent="0.25">
      <c r="A47" s="73"/>
      <c r="B47" s="74"/>
      <c r="C47" s="74"/>
      <c r="D47" s="52"/>
      <c r="E47" s="39" t="s">
        <v>217</v>
      </c>
      <c r="F47" s="39" t="s">
        <v>218</v>
      </c>
      <c r="G47" s="39" t="s">
        <v>217</v>
      </c>
      <c r="H47" s="39" t="s">
        <v>218</v>
      </c>
      <c r="I47" s="39" t="s">
        <v>217</v>
      </c>
      <c r="J47" s="39" t="s">
        <v>218</v>
      </c>
      <c r="K47" s="57"/>
      <c r="L47" s="57"/>
      <c r="M47" s="78"/>
      <c r="N47" s="78"/>
    </row>
    <row r="48" spans="1:15" ht="25.15" customHeight="1" x14ac:dyDescent="0.25">
      <c r="A48" s="35" t="s">
        <v>11</v>
      </c>
      <c r="B48" s="18"/>
      <c r="C48" s="18"/>
      <c r="D48" s="22"/>
      <c r="E48" s="18"/>
      <c r="F48" s="18"/>
      <c r="G48" s="18"/>
      <c r="H48" s="18"/>
      <c r="I48" s="18"/>
      <c r="J48" s="18"/>
      <c r="K48" s="22">
        <f>E48+G48+I48</f>
        <v>0</v>
      </c>
      <c r="L48" s="22">
        <f>K48-D48</f>
        <v>0</v>
      </c>
      <c r="M48" s="18"/>
      <c r="N48" s="18"/>
    </row>
    <row r="49" spans="1:15" ht="25.15" customHeight="1" x14ac:dyDescent="0.25">
      <c r="A49" s="35" t="s">
        <v>12</v>
      </c>
      <c r="B49" s="18"/>
      <c r="C49" s="18"/>
      <c r="D49" s="22"/>
      <c r="E49" s="18"/>
      <c r="F49" s="18"/>
      <c r="G49" s="18"/>
      <c r="H49" s="18"/>
      <c r="I49" s="18"/>
      <c r="J49" s="18"/>
      <c r="K49" s="22">
        <f t="shared" ref="K49:K53" si="4">E49+G49+I49</f>
        <v>0</v>
      </c>
      <c r="L49" s="22">
        <f t="shared" ref="L49:L53" si="5">K49-D49</f>
        <v>0</v>
      </c>
      <c r="M49" s="18"/>
      <c r="N49" s="18"/>
    </row>
    <row r="50" spans="1:15" ht="25.15" customHeight="1" x14ac:dyDescent="0.25">
      <c r="A50" s="35" t="s">
        <v>13</v>
      </c>
      <c r="B50" s="18"/>
      <c r="C50" s="18"/>
      <c r="D50" s="22"/>
      <c r="E50" s="18"/>
      <c r="F50" s="18"/>
      <c r="G50" s="18"/>
      <c r="H50" s="18"/>
      <c r="I50" s="18"/>
      <c r="J50" s="18"/>
      <c r="K50" s="22">
        <f t="shared" si="4"/>
        <v>0</v>
      </c>
      <c r="L50" s="22">
        <f t="shared" si="5"/>
        <v>0</v>
      </c>
      <c r="M50" s="18"/>
      <c r="N50" s="18"/>
    </row>
    <row r="51" spans="1:15" ht="25.15" customHeight="1" x14ac:dyDescent="0.25">
      <c r="A51" s="35" t="s">
        <v>14</v>
      </c>
      <c r="B51" s="18"/>
      <c r="C51" s="18"/>
      <c r="D51" s="22"/>
      <c r="E51" s="18"/>
      <c r="F51" s="18"/>
      <c r="G51" s="18"/>
      <c r="H51" s="18"/>
      <c r="I51" s="18"/>
      <c r="J51" s="18"/>
      <c r="K51" s="22">
        <f t="shared" si="4"/>
        <v>0</v>
      </c>
      <c r="L51" s="22">
        <f t="shared" si="5"/>
        <v>0</v>
      </c>
      <c r="M51" s="18"/>
      <c r="N51" s="18"/>
    </row>
    <row r="52" spans="1:15" ht="25.15" customHeight="1" x14ac:dyDescent="0.25">
      <c r="A52" s="35" t="s">
        <v>20</v>
      </c>
      <c r="B52" s="18"/>
      <c r="C52" s="18"/>
      <c r="D52" s="22"/>
      <c r="E52" s="18"/>
      <c r="F52" s="18"/>
      <c r="G52" s="18"/>
      <c r="H52" s="18"/>
      <c r="I52" s="18"/>
      <c r="J52" s="18"/>
      <c r="K52" s="22">
        <f t="shared" si="4"/>
        <v>0</v>
      </c>
      <c r="L52" s="22">
        <f t="shared" si="5"/>
        <v>0</v>
      </c>
      <c r="M52" s="18"/>
      <c r="N52" s="18"/>
    </row>
    <row r="53" spans="1:15" ht="25.15" customHeight="1" x14ac:dyDescent="0.25">
      <c r="A53" s="35" t="s">
        <v>21</v>
      </c>
      <c r="B53" s="18"/>
      <c r="C53" s="18"/>
      <c r="D53" s="22"/>
      <c r="E53" s="18"/>
      <c r="F53" s="18"/>
      <c r="G53" s="18"/>
      <c r="H53" s="18"/>
      <c r="I53" s="18"/>
      <c r="J53" s="18"/>
      <c r="K53" s="22">
        <f t="shared" si="4"/>
        <v>0</v>
      </c>
      <c r="L53" s="22">
        <f t="shared" si="5"/>
        <v>0</v>
      </c>
      <c r="M53" s="18"/>
      <c r="N53" s="18"/>
    </row>
    <row r="54" spans="1:15" ht="25.15" customHeight="1" x14ac:dyDescent="0.25">
      <c r="A54" s="36" t="s">
        <v>1</v>
      </c>
      <c r="B54" s="17">
        <f t="shared" ref="B54:J54" si="6">SUM(B48:B53)</f>
        <v>0</v>
      </c>
      <c r="C54" s="17">
        <f t="shared" si="6"/>
        <v>0</v>
      </c>
      <c r="D54" s="17">
        <f t="shared" si="6"/>
        <v>0</v>
      </c>
      <c r="E54" s="17">
        <f t="shared" si="6"/>
        <v>0</v>
      </c>
      <c r="F54" s="17">
        <f t="shared" si="6"/>
        <v>0</v>
      </c>
      <c r="G54" s="17">
        <f t="shared" si="6"/>
        <v>0</v>
      </c>
      <c r="H54" s="17">
        <f t="shared" si="6"/>
        <v>0</v>
      </c>
      <c r="I54" s="17">
        <f t="shared" si="6"/>
        <v>0</v>
      </c>
      <c r="J54" s="17">
        <f t="shared" si="6"/>
        <v>0</v>
      </c>
      <c r="K54" s="17">
        <f>SUM(K48:K53)</f>
        <v>0</v>
      </c>
      <c r="L54" s="17">
        <f>SUM(L48:L53)</f>
        <v>0</v>
      </c>
      <c r="M54" s="20" t="s">
        <v>197</v>
      </c>
      <c r="N54" s="20" t="s">
        <v>197</v>
      </c>
      <c r="O54" s="28"/>
    </row>
    <row r="55" spans="1:15" x14ac:dyDescent="0.25">
      <c r="A55" s="2"/>
      <c r="O55" s="6"/>
    </row>
    <row r="56" spans="1:15" ht="14.45" customHeight="1" x14ac:dyDescent="0.25">
      <c r="A56" s="41" t="s">
        <v>206</v>
      </c>
      <c r="B56" s="26"/>
      <c r="C56" s="61" t="s">
        <v>207</v>
      </c>
      <c r="D56" s="61"/>
      <c r="E56" s="61"/>
      <c r="F56" s="61"/>
      <c r="G56" s="61"/>
      <c r="H56" s="61"/>
      <c r="I56" s="61"/>
      <c r="J56" s="61"/>
      <c r="K56" s="61"/>
      <c r="L56" s="61"/>
      <c r="M56" s="61"/>
      <c r="N56" s="61"/>
      <c r="O56" s="26"/>
    </row>
    <row r="57" spans="1:15" ht="14.45" customHeight="1" x14ac:dyDescent="0.25">
      <c r="A57" s="42"/>
      <c r="B57" s="8"/>
      <c r="C57" s="8"/>
      <c r="D57" s="8"/>
      <c r="E57" s="8"/>
      <c r="F57" s="8"/>
      <c r="G57" s="8"/>
      <c r="H57" s="8"/>
      <c r="I57" s="8"/>
      <c r="J57" s="8"/>
      <c r="K57" s="8"/>
      <c r="L57" s="8"/>
      <c r="M57" s="8"/>
      <c r="N57" s="8"/>
      <c r="O57" s="8"/>
    </row>
    <row r="58" spans="1:15" ht="14.45" customHeight="1" x14ac:dyDescent="0.25">
      <c r="A58" s="42"/>
      <c r="B58" s="8"/>
      <c r="C58" s="8"/>
      <c r="D58" s="8"/>
      <c r="E58" s="8"/>
      <c r="F58" s="44" t="s">
        <v>22</v>
      </c>
      <c r="G58" s="44"/>
      <c r="H58" s="47"/>
      <c r="I58" s="47"/>
      <c r="J58" s="47"/>
      <c r="K58" s="47"/>
      <c r="L58" s="47"/>
      <c r="M58" s="47"/>
      <c r="N58" s="8"/>
      <c r="O58" s="8"/>
    </row>
    <row r="59" spans="1:15" ht="14.45" customHeight="1" x14ac:dyDescent="0.25">
      <c r="A59" s="42"/>
      <c r="B59" s="8"/>
      <c r="C59" s="8"/>
      <c r="D59" s="8"/>
      <c r="E59" s="8"/>
      <c r="F59" s="45"/>
      <c r="G59" s="45"/>
      <c r="H59" s="48"/>
      <c r="I59" s="48"/>
      <c r="J59" s="48"/>
      <c r="K59" s="48"/>
      <c r="L59" s="48"/>
      <c r="M59" s="48"/>
      <c r="N59" s="8"/>
      <c r="O59" s="8"/>
    </row>
    <row r="60" spans="1:15" ht="14.45" customHeight="1" x14ac:dyDescent="0.25">
      <c r="A60" s="42"/>
      <c r="B60" s="8"/>
      <c r="C60" s="8"/>
      <c r="D60" s="8"/>
      <c r="E60" s="8"/>
      <c r="F60" s="45"/>
      <c r="G60" s="45"/>
      <c r="H60" s="48"/>
      <c r="I60" s="48"/>
      <c r="J60" s="48"/>
      <c r="K60" s="48"/>
      <c r="L60" s="48"/>
      <c r="M60" s="48"/>
      <c r="N60" s="8"/>
      <c r="O60" s="8"/>
    </row>
    <row r="61" spans="1:15" ht="14.45" customHeight="1" x14ac:dyDescent="0.25">
      <c r="A61" s="42"/>
      <c r="B61" s="8"/>
      <c r="C61" s="8"/>
      <c r="D61" s="8"/>
      <c r="E61" s="8"/>
      <c r="F61" s="45"/>
      <c r="G61" s="45"/>
      <c r="H61" s="48"/>
      <c r="I61" s="48"/>
      <c r="J61" s="48"/>
      <c r="K61" s="48"/>
      <c r="L61" s="48"/>
      <c r="M61" s="48"/>
      <c r="N61" s="8"/>
      <c r="O61" s="8"/>
    </row>
    <row r="62" spans="1:15" ht="15.75" x14ac:dyDescent="0.25">
      <c r="A62" s="42"/>
      <c r="F62" s="46"/>
      <c r="G62" s="46"/>
      <c r="H62" s="49"/>
      <c r="I62" s="49"/>
      <c r="J62" s="49"/>
      <c r="K62" s="49"/>
      <c r="L62" s="49"/>
      <c r="M62" s="49"/>
      <c r="N62" s="4"/>
      <c r="O62" s="4"/>
    </row>
    <row r="63" spans="1:15" ht="24.75" customHeight="1" x14ac:dyDescent="0.25">
      <c r="A63" s="42"/>
      <c r="F63" s="4"/>
      <c r="G63" s="4"/>
      <c r="H63" s="4"/>
      <c r="I63" s="4"/>
      <c r="J63" s="4"/>
      <c r="K63" s="4"/>
      <c r="L63" s="4"/>
      <c r="M63" s="4"/>
      <c r="N63" s="4"/>
      <c r="O63" s="4"/>
    </row>
    <row r="64" spans="1:15" ht="46.15" customHeight="1" x14ac:dyDescent="0.25">
      <c r="A64" s="43"/>
      <c r="B64" s="27"/>
      <c r="C64" s="59" t="s">
        <v>220</v>
      </c>
      <c r="D64" s="59"/>
      <c r="E64" s="59"/>
      <c r="F64" s="59"/>
      <c r="G64" s="59"/>
      <c r="H64" s="59"/>
      <c r="I64" s="59"/>
      <c r="J64" s="60"/>
      <c r="K64" s="58"/>
      <c r="L64" s="58"/>
      <c r="M64" s="58"/>
      <c r="N64" s="58"/>
      <c r="O64" s="58"/>
    </row>
  </sheetData>
  <mergeCells count="45">
    <mergeCell ref="B7:F7"/>
    <mergeCell ref="A1:O1"/>
    <mergeCell ref="A2:F2"/>
    <mergeCell ref="H2:N2"/>
    <mergeCell ref="B3:F3"/>
    <mergeCell ref="H3:I3"/>
    <mergeCell ref="J3:N3"/>
    <mergeCell ref="A4:A5"/>
    <mergeCell ref="B4:F5"/>
    <mergeCell ref="H4:I6"/>
    <mergeCell ref="J4:N6"/>
    <mergeCell ref="B6:F6"/>
    <mergeCell ref="A9:O14"/>
    <mergeCell ref="A16:A18"/>
    <mergeCell ref="B16:B18"/>
    <mergeCell ref="C16:C18"/>
    <mergeCell ref="D16:D18"/>
    <mergeCell ref="E16:J16"/>
    <mergeCell ref="K16:K18"/>
    <mergeCell ref="L16:L18"/>
    <mergeCell ref="M16:M18"/>
    <mergeCell ref="N16:N18"/>
    <mergeCell ref="E17:F17"/>
    <mergeCell ref="G17:H17"/>
    <mergeCell ref="I17:J17"/>
    <mergeCell ref="D33:D34"/>
    <mergeCell ref="A41:O43"/>
    <mergeCell ref="K45:K47"/>
    <mergeCell ref="L45:L47"/>
    <mergeCell ref="M45:M47"/>
    <mergeCell ref="N45:N47"/>
    <mergeCell ref="E46:F46"/>
    <mergeCell ref="G46:H46"/>
    <mergeCell ref="I46:J46"/>
    <mergeCell ref="A45:A47"/>
    <mergeCell ref="B45:B47"/>
    <mergeCell ref="C45:C47"/>
    <mergeCell ref="D45:D47"/>
    <mergeCell ref="E45:J45"/>
    <mergeCell ref="A56:A64"/>
    <mergeCell ref="C56:N56"/>
    <mergeCell ref="F58:G62"/>
    <mergeCell ref="H58:M62"/>
    <mergeCell ref="C64:J64"/>
    <mergeCell ref="K64:O64"/>
  </mergeCells>
  <printOptions horizontalCentered="1"/>
  <pageMargins left="0.19685039370078741" right="0.19685039370078741" top="0.55118110236220474" bottom="0.55118110236220474" header="0.31496062992125984" footer="0.31496062992125984"/>
  <pageSetup paperSize="5" scale="67" fitToHeight="0" orientation="landscape" r:id="rId1"/>
  <rowBreaks count="1" manualBreakCount="1">
    <brk id="3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view="pageBreakPreview" zoomScale="70" zoomScaleNormal="70" zoomScaleSheetLayoutView="70" workbookViewId="0">
      <selection activeCell="A31" sqref="A31"/>
    </sheetView>
  </sheetViews>
  <sheetFormatPr baseColWidth="10" defaultRowHeight="15" x14ac:dyDescent="0.25"/>
  <cols>
    <col min="1" max="1" width="49.28515625" style="5" customWidth="1"/>
    <col min="2" max="3" width="20.42578125" style="5" customWidth="1"/>
    <col min="4" max="4" width="15.28515625" style="5" customWidth="1"/>
    <col min="5" max="11" width="13.7109375" style="5" customWidth="1"/>
    <col min="12" max="12" width="17" style="5" customWidth="1"/>
    <col min="13" max="14" width="13.7109375" style="5" customWidth="1"/>
    <col min="15" max="15" width="11.42578125" style="5" customWidth="1"/>
    <col min="16" max="230" width="11.42578125" style="5"/>
    <col min="231" max="231" width="15.28515625" style="5" customWidth="1"/>
    <col min="232" max="233" width="11.42578125" style="5"/>
    <col min="234" max="234" width="14.42578125" style="5" customWidth="1"/>
    <col min="235" max="235" width="16.42578125" style="5" customWidth="1"/>
    <col min="236" max="236" width="11.42578125" style="5"/>
    <col min="237" max="237" width="9.7109375" style="5" customWidth="1"/>
    <col min="238" max="239" width="11.42578125" style="5"/>
    <col min="240" max="240" width="7.28515625" style="5" customWidth="1"/>
    <col min="241" max="241" width="9.140625" style="5" customWidth="1"/>
    <col min="242" max="486" width="11.42578125" style="5"/>
    <col min="487" max="487" width="15.28515625" style="5" customWidth="1"/>
    <col min="488" max="489" width="11.42578125" style="5"/>
    <col min="490" max="490" width="14.42578125" style="5" customWidth="1"/>
    <col min="491" max="491" width="16.42578125" style="5" customWidth="1"/>
    <col min="492" max="492" width="11.42578125" style="5"/>
    <col min="493" max="493" width="9.7109375" style="5" customWidth="1"/>
    <col min="494" max="495" width="11.42578125" style="5"/>
    <col min="496" max="496" width="7.28515625" style="5" customWidth="1"/>
    <col min="497" max="497" width="9.140625" style="5" customWidth="1"/>
    <col min="498" max="742" width="11.42578125" style="5"/>
    <col min="743" max="743" width="15.28515625" style="5" customWidth="1"/>
    <col min="744" max="745" width="11.42578125" style="5"/>
    <col min="746" max="746" width="14.42578125" style="5" customWidth="1"/>
    <col min="747" max="747" width="16.42578125" style="5" customWidth="1"/>
    <col min="748" max="748" width="11.42578125" style="5"/>
    <col min="749" max="749" width="9.7109375" style="5" customWidth="1"/>
    <col min="750" max="751" width="11.42578125" style="5"/>
    <col min="752" max="752" width="7.28515625" style="5" customWidth="1"/>
    <col min="753" max="753" width="9.140625" style="5" customWidth="1"/>
    <col min="754" max="998" width="11.42578125" style="5"/>
    <col min="999" max="999" width="15.28515625" style="5" customWidth="1"/>
    <col min="1000" max="1001" width="11.42578125" style="5"/>
    <col min="1002" max="1002" width="14.42578125" style="5" customWidth="1"/>
    <col min="1003" max="1003" width="16.42578125" style="5" customWidth="1"/>
    <col min="1004" max="1004" width="11.42578125" style="5"/>
    <col min="1005" max="1005" width="9.7109375" style="5" customWidth="1"/>
    <col min="1006" max="1007" width="11.42578125" style="5"/>
    <col min="1008" max="1008" width="7.28515625" style="5" customWidth="1"/>
    <col min="1009" max="1009" width="9.140625" style="5" customWidth="1"/>
    <col min="1010" max="1254" width="11.42578125" style="5"/>
    <col min="1255" max="1255" width="15.28515625" style="5" customWidth="1"/>
    <col min="1256" max="1257" width="11.42578125" style="5"/>
    <col min="1258" max="1258" width="14.42578125" style="5" customWidth="1"/>
    <col min="1259" max="1259" width="16.42578125" style="5" customWidth="1"/>
    <col min="1260" max="1260" width="11.42578125" style="5"/>
    <col min="1261" max="1261" width="9.7109375" style="5" customWidth="1"/>
    <col min="1262" max="1263" width="11.42578125" style="5"/>
    <col min="1264" max="1264" width="7.28515625" style="5" customWidth="1"/>
    <col min="1265" max="1265" width="9.140625" style="5" customWidth="1"/>
    <col min="1266" max="1510" width="11.42578125" style="5"/>
    <col min="1511" max="1511" width="15.28515625" style="5" customWidth="1"/>
    <col min="1512" max="1513" width="11.42578125" style="5"/>
    <col min="1514" max="1514" width="14.42578125" style="5" customWidth="1"/>
    <col min="1515" max="1515" width="16.42578125" style="5" customWidth="1"/>
    <col min="1516" max="1516" width="11.42578125" style="5"/>
    <col min="1517" max="1517" width="9.7109375" style="5" customWidth="1"/>
    <col min="1518" max="1519" width="11.42578125" style="5"/>
    <col min="1520" max="1520" width="7.28515625" style="5" customWidth="1"/>
    <col min="1521" max="1521" width="9.140625" style="5" customWidth="1"/>
    <col min="1522" max="1766" width="11.42578125" style="5"/>
    <col min="1767" max="1767" width="15.28515625" style="5" customWidth="1"/>
    <col min="1768" max="1769" width="11.42578125" style="5"/>
    <col min="1770" max="1770" width="14.42578125" style="5" customWidth="1"/>
    <col min="1771" max="1771" width="16.42578125" style="5" customWidth="1"/>
    <col min="1772" max="1772" width="11.42578125" style="5"/>
    <col min="1773" max="1773" width="9.7109375" style="5" customWidth="1"/>
    <col min="1774" max="1775" width="11.42578125" style="5"/>
    <col min="1776" max="1776" width="7.28515625" style="5" customWidth="1"/>
    <col min="1777" max="1777" width="9.140625" style="5" customWidth="1"/>
    <col min="1778" max="2022" width="11.42578125" style="5"/>
    <col min="2023" max="2023" width="15.28515625" style="5" customWidth="1"/>
    <col min="2024" max="2025" width="11.42578125" style="5"/>
    <col min="2026" max="2026" width="14.42578125" style="5" customWidth="1"/>
    <col min="2027" max="2027" width="16.42578125" style="5" customWidth="1"/>
    <col min="2028" max="2028" width="11.42578125" style="5"/>
    <col min="2029" max="2029" width="9.7109375" style="5" customWidth="1"/>
    <col min="2030" max="2031" width="11.42578125" style="5"/>
    <col min="2032" max="2032" width="7.28515625" style="5" customWidth="1"/>
    <col min="2033" max="2033" width="9.140625" style="5" customWidth="1"/>
    <col min="2034" max="2278" width="11.42578125" style="5"/>
    <col min="2279" max="2279" width="15.28515625" style="5" customWidth="1"/>
    <col min="2280" max="2281" width="11.42578125" style="5"/>
    <col min="2282" max="2282" width="14.42578125" style="5" customWidth="1"/>
    <col min="2283" max="2283" width="16.42578125" style="5" customWidth="1"/>
    <col min="2284" max="2284" width="11.42578125" style="5"/>
    <col min="2285" max="2285" width="9.7109375" style="5" customWidth="1"/>
    <col min="2286" max="2287" width="11.42578125" style="5"/>
    <col min="2288" max="2288" width="7.28515625" style="5" customWidth="1"/>
    <col min="2289" max="2289" width="9.140625" style="5" customWidth="1"/>
    <col min="2290" max="2534" width="11.42578125" style="5"/>
    <col min="2535" max="2535" width="15.28515625" style="5" customWidth="1"/>
    <col min="2536" max="2537" width="11.42578125" style="5"/>
    <col min="2538" max="2538" width="14.42578125" style="5" customWidth="1"/>
    <col min="2539" max="2539" width="16.42578125" style="5" customWidth="1"/>
    <col min="2540" max="2540" width="11.42578125" style="5"/>
    <col min="2541" max="2541" width="9.7109375" style="5" customWidth="1"/>
    <col min="2542" max="2543" width="11.42578125" style="5"/>
    <col min="2544" max="2544" width="7.28515625" style="5" customWidth="1"/>
    <col min="2545" max="2545" width="9.140625" style="5" customWidth="1"/>
    <col min="2546" max="2790" width="11.42578125" style="5"/>
    <col min="2791" max="2791" width="15.28515625" style="5" customWidth="1"/>
    <col min="2792" max="2793" width="11.42578125" style="5"/>
    <col min="2794" max="2794" width="14.42578125" style="5" customWidth="1"/>
    <col min="2795" max="2795" width="16.42578125" style="5" customWidth="1"/>
    <col min="2796" max="2796" width="11.42578125" style="5"/>
    <col min="2797" max="2797" width="9.7109375" style="5" customWidth="1"/>
    <col min="2798" max="2799" width="11.42578125" style="5"/>
    <col min="2800" max="2800" width="7.28515625" style="5" customWidth="1"/>
    <col min="2801" max="2801" width="9.140625" style="5" customWidth="1"/>
    <col min="2802" max="3046" width="11.42578125" style="5"/>
    <col min="3047" max="3047" width="15.28515625" style="5" customWidth="1"/>
    <col min="3048" max="3049" width="11.42578125" style="5"/>
    <col min="3050" max="3050" width="14.42578125" style="5" customWidth="1"/>
    <col min="3051" max="3051" width="16.42578125" style="5" customWidth="1"/>
    <col min="3052" max="3052" width="11.42578125" style="5"/>
    <col min="3053" max="3053" width="9.7109375" style="5" customWidth="1"/>
    <col min="3054" max="3055" width="11.42578125" style="5"/>
    <col min="3056" max="3056" width="7.28515625" style="5" customWidth="1"/>
    <col min="3057" max="3057" width="9.140625" style="5" customWidth="1"/>
    <col min="3058" max="3302" width="11.42578125" style="5"/>
    <col min="3303" max="3303" width="15.28515625" style="5" customWidth="1"/>
    <col min="3304" max="3305" width="11.42578125" style="5"/>
    <col min="3306" max="3306" width="14.42578125" style="5" customWidth="1"/>
    <col min="3307" max="3307" width="16.42578125" style="5" customWidth="1"/>
    <col min="3308" max="3308" width="11.42578125" style="5"/>
    <col min="3309" max="3309" width="9.7109375" style="5" customWidth="1"/>
    <col min="3310" max="3311" width="11.42578125" style="5"/>
    <col min="3312" max="3312" width="7.28515625" style="5" customWidth="1"/>
    <col min="3313" max="3313" width="9.140625" style="5" customWidth="1"/>
    <col min="3314" max="3558" width="11.42578125" style="5"/>
    <col min="3559" max="3559" width="15.28515625" style="5" customWidth="1"/>
    <col min="3560" max="3561" width="11.42578125" style="5"/>
    <col min="3562" max="3562" width="14.42578125" style="5" customWidth="1"/>
    <col min="3563" max="3563" width="16.42578125" style="5" customWidth="1"/>
    <col min="3564" max="3564" width="11.42578125" style="5"/>
    <col min="3565" max="3565" width="9.7109375" style="5" customWidth="1"/>
    <col min="3566" max="3567" width="11.42578125" style="5"/>
    <col min="3568" max="3568" width="7.28515625" style="5" customWidth="1"/>
    <col min="3569" max="3569" width="9.140625" style="5" customWidth="1"/>
    <col min="3570" max="3814" width="11.42578125" style="5"/>
    <col min="3815" max="3815" width="15.28515625" style="5" customWidth="1"/>
    <col min="3816" max="3817" width="11.42578125" style="5"/>
    <col min="3818" max="3818" width="14.42578125" style="5" customWidth="1"/>
    <col min="3819" max="3819" width="16.42578125" style="5" customWidth="1"/>
    <col min="3820" max="3820" width="11.42578125" style="5"/>
    <col min="3821" max="3821" width="9.7109375" style="5" customWidth="1"/>
    <col min="3822" max="3823" width="11.42578125" style="5"/>
    <col min="3824" max="3824" width="7.28515625" style="5" customWidth="1"/>
    <col min="3825" max="3825" width="9.140625" style="5" customWidth="1"/>
    <col min="3826" max="4070" width="11.42578125" style="5"/>
    <col min="4071" max="4071" width="15.28515625" style="5" customWidth="1"/>
    <col min="4072" max="4073" width="11.42578125" style="5"/>
    <col min="4074" max="4074" width="14.42578125" style="5" customWidth="1"/>
    <col min="4075" max="4075" width="16.42578125" style="5" customWidth="1"/>
    <col min="4076" max="4076" width="11.42578125" style="5"/>
    <col min="4077" max="4077" width="9.7109375" style="5" customWidth="1"/>
    <col min="4078" max="4079" width="11.42578125" style="5"/>
    <col min="4080" max="4080" width="7.28515625" style="5" customWidth="1"/>
    <col min="4081" max="4081" width="9.140625" style="5" customWidth="1"/>
    <col min="4082" max="4326" width="11.42578125" style="5"/>
    <col min="4327" max="4327" width="15.28515625" style="5" customWidth="1"/>
    <col min="4328" max="4329" width="11.42578125" style="5"/>
    <col min="4330" max="4330" width="14.42578125" style="5" customWidth="1"/>
    <col min="4331" max="4331" width="16.42578125" style="5" customWidth="1"/>
    <col min="4332" max="4332" width="11.42578125" style="5"/>
    <col min="4333" max="4333" width="9.7109375" style="5" customWidth="1"/>
    <col min="4334" max="4335" width="11.42578125" style="5"/>
    <col min="4336" max="4336" width="7.28515625" style="5" customWidth="1"/>
    <col min="4337" max="4337" width="9.140625" style="5" customWidth="1"/>
    <col min="4338" max="4582" width="11.42578125" style="5"/>
    <col min="4583" max="4583" width="15.28515625" style="5" customWidth="1"/>
    <col min="4584" max="4585" width="11.42578125" style="5"/>
    <col min="4586" max="4586" width="14.42578125" style="5" customWidth="1"/>
    <col min="4587" max="4587" width="16.42578125" style="5" customWidth="1"/>
    <col min="4588" max="4588" width="11.42578125" style="5"/>
    <col min="4589" max="4589" width="9.7109375" style="5" customWidth="1"/>
    <col min="4590" max="4591" width="11.42578125" style="5"/>
    <col min="4592" max="4592" width="7.28515625" style="5" customWidth="1"/>
    <col min="4593" max="4593" width="9.140625" style="5" customWidth="1"/>
    <col min="4594" max="4838" width="11.42578125" style="5"/>
    <col min="4839" max="4839" width="15.28515625" style="5" customWidth="1"/>
    <col min="4840" max="4841" width="11.42578125" style="5"/>
    <col min="4842" max="4842" width="14.42578125" style="5" customWidth="1"/>
    <col min="4843" max="4843" width="16.42578125" style="5" customWidth="1"/>
    <col min="4844" max="4844" width="11.42578125" style="5"/>
    <col min="4845" max="4845" width="9.7109375" style="5" customWidth="1"/>
    <col min="4846" max="4847" width="11.42578125" style="5"/>
    <col min="4848" max="4848" width="7.28515625" style="5" customWidth="1"/>
    <col min="4849" max="4849" width="9.140625" style="5" customWidth="1"/>
    <col min="4850" max="5094" width="11.42578125" style="5"/>
    <col min="5095" max="5095" width="15.28515625" style="5" customWidth="1"/>
    <col min="5096" max="5097" width="11.42578125" style="5"/>
    <col min="5098" max="5098" width="14.42578125" style="5" customWidth="1"/>
    <col min="5099" max="5099" width="16.42578125" style="5" customWidth="1"/>
    <col min="5100" max="5100" width="11.42578125" style="5"/>
    <col min="5101" max="5101" width="9.7109375" style="5" customWidth="1"/>
    <col min="5102" max="5103" width="11.42578125" style="5"/>
    <col min="5104" max="5104" width="7.28515625" style="5" customWidth="1"/>
    <col min="5105" max="5105" width="9.140625" style="5" customWidth="1"/>
    <col min="5106" max="5350" width="11.42578125" style="5"/>
    <col min="5351" max="5351" width="15.28515625" style="5" customWidth="1"/>
    <col min="5352" max="5353" width="11.42578125" style="5"/>
    <col min="5354" max="5354" width="14.42578125" style="5" customWidth="1"/>
    <col min="5355" max="5355" width="16.42578125" style="5" customWidth="1"/>
    <col min="5356" max="5356" width="11.42578125" style="5"/>
    <col min="5357" max="5357" width="9.7109375" style="5" customWidth="1"/>
    <col min="5358" max="5359" width="11.42578125" style="5"/>
    <col min="5360" max="5360" width="7.28515625" style="5" customWidth="1"/>
    <col min="5361" max="5361" width="9.140625" style="5" customWidth="1"/>
    <col min="5362" max="5606" width="11.42578125" style="5"/>
    <col min="5607" max="5607" width="15.28515625" style="5" customWidth="1"/>
    <col min="5608" max="5609" width="11.42578125" style="5"/>
    <col min="5610" max="5610" width="14.42578125" style="5" customWidth="1"/>
    <col min="5611" max="5611" width="16.42578125" style="5" customWidth="1"/>
    <col min="5612" max="5612" width="11.42578125" style="5"/>
    <col min="5613" max="5613" width="9.7109375" style="5" customWidth="1"/>
    <col min="5614" max="5615" width="11.42578125" style="5"/>
    <col min="5616" max="5616" width="7.28515625" style="5" customWidth="1"/>
    <col min="5617" max="5617" width="9.140625" style="5" customWidth="1"/>
    <col min="5618" max="5862" width="11.42578125" style="5"/>
    <col min="5863" max="5863" width="15.28515625" style="5" customWidth="1"/>
    <col min="5864" max="5865" width="11.42578125" style="5"/>
    <col min="5866" max="5866" width="14.42578125" style="5" customWidth="1"/>
    <col min="5867" max="5867" width="16.42578125" style="5" customWidth="1"/>
    <col min="5868" max="5868" width="11.42578125" style="5"/>
    <col min="5869" max="5869" width="9.7109375" style="5" customWidth="1"/>
    <col min="5870" max="5871" width="11.42578125" style="5"/>
    <col min="5872" max="5872" width="7.28515625" style="5" customWidth="1"/>
    <col min="5873" max="5873" width="9.140625" style="5" customWidth="1"/>
    <col min="5874" max="6118" width="11.42578125" style="5"/>
    <col min="6119" max="6119" width="15.28515625" style="5" customWidth="1"/>
    <col min="6120" max="6121" width="11.42578125" style="5"/>
    <col min="6122" max="6122" width="14.42578125" style="5" customWidth="1"/>
    <col min="6123" max="6123" width="16.42578125" style="5" customWidth="1"/>
    <col min="6124" max="6124" width="11.42578125" style="5"/>
    <col min="6125" max="6125" width="9.7109375" style="5" customWidth="1"/>
    <col min="6126" max="6127" width="11.42578125" style="5"/>
    <col min="6128" max="6128" width="7.28515625" style="5" customWidth="1"/>
    <col min="6129" max="6129" width="9.140625" style="5" customWidth="1"/>
    <col min="6130" max="6374" width="11.42578125" style="5"/>
    <col min="6375" max="6375" width="15.28515625" style="5" customWidth="1"/>
    <col min="6376" max="6377" width="11.42578125" style="5"/>
    <col min="6378" max="6378" width="14.42578125" style="5" customWidth="1"/>
    <col min="6379" max="6379" width="16.42578125" style="5" customWidth="1"/>
    <col min="6380" max="6380" width="11.42578125" style="5"/>
    <col min="6381" max="6381" width="9.7109375" style="5" customWidth="1"/>
    <col min="6382" max="6383" width="11.42578125" style="5"/>
    <col min="6384" max="6384" width="7.28515625" style="5" customWidth="1"/>
    <col min="6385" max="6385" width="9.140625" style="5" customWidth="1"/>
    <col min="6386" max="6630" width="11.42578125" style="5"/>
    <col min="6631" max="6631" width="15.28515625" style="5" customWidth="1"/>
    <col min="6632" max="6633" width="11.42578125" style="5"/>
    <col min="6634" max="6634" width="14.42578125" style="5" customWidth="1"/>
    <col min="6635" max="6635" width="16.42578125" style="5" customWidth="1"/>
    <col min="6636" max="6636" width="11.42578125" style="5"/>
    <col min="6637" max="6637" width="9.7109375" style="5" customWidth="1"/>
    <col min="6638" max="6639" width="11.42578125" style="5"/>
    <col min="6640" max="6640" width="7.28515625" style="5" customWidth="1"/>
    <col min="6641" max="6641" width="9.140625" style="5" customWidth="1"/>
    <col min="6642" max="6886" width="11.42578125" style="5"/>
    <col min="6887" max="6887" width="15.28515625" style="5" customWidth="1"/>
    <col min="6888" max="6889" width="11.42578125" style="5"/>
    <col min="6890" max="6890" width="14.42578125" style="5" customWidth="1"/>
    <col min="6891" max="6891" width="16.42578125" style="5" customWidth="1"/>
    <col min="6892" max="6892" width="11.42578125" style="5"/>
    <col min="6893" max="6893" width="9.7109375" style="5" customWidth="1"/>
    <col min="6894" max="6895" width="11.42578125" style="5"/>
    <col min="6896" max="6896" width="7.28515625" style="5" customWidth="1"/>
    <col min="6897" max="6897" width="9.140625" style="5" customWidth="1"/>
    <col min="6898" max="7142" width="11.42578125" style="5"/>
    <col min="7143" max="7143" width="15.28515625" style="5" customWidth="1"/>
    <col min="7144" max="7145" width="11.42578125" style="5"/>
    <col min="7146" max="7146" width="14.42578125" style="5" customWidth="1"/>
    <col min="7147" max="7147" width="16.42578125" style="5" customWidth="1"/>
    <col min="7148" max="7148" width="11.42578125" style="5"/>
    <col min="7149" max="7149" width="9.7109375" style="5" customWidth="1"/>
    <col min="7150" max="7151" width="11.42578125" style="5"/>
    <col min="7152" max="7152" width="7.28515625" style="5" customWidth="1"/>
    <col min="7153" max="7153" width="9.140625" style="5" customWidth="1"/>
    <col min="7154" max="7398" width="11.42578125" style="5"/>
    <col min="7399" max="7399" width="15.28515625" style="5" customWidth="1"/>
    <col min="7400" max="7401" width="11.42578125" style="5"/>
    <col min="7402" max="7402" width="14.42578125" style="5" customWidth="1"/>
    <col min="7403" max="7403" width="16.42578125" style="5" customWidth="1"/>
    <col min="7404" max="7404" width="11.42578125" style="5"/>
    <col min="7405" max="7405" width="9.7109375" style="5" customWidth="1"/>
    <col min="7406" max="7407" width="11.42578125" style="5"/>
    <col min="7408" max="7408" width="7.28515625" style="5" customWidth="1"/>
    <col min="7409" max="7409" width="9.140625" style="5" customWidth="1"/>
    <col min="7410" max="7654" width="11.42578125" style="5"/>
    <col min="7655" max="7655" width="15.28515625" style="5" customWidth="1"/>
    <col min="7656" max="7657" width="11.42578125" style="5"/>
    <col min="7658" max="7658" width="14.42578125" style="5" customWidth="1"/>
    <col min="7659" max="7659" width="16.42578125" style="5" customWidth="1"/>
    <col min="7660" max="7660" width="11.42578125" style="5"/>
    <col min="7661" max="7661" width="9.7109375" style="5" customWidth="1"/>
    <col min="7662" max="7663" width="11.42578125" style="5"/>
    <col min="7664" max="7664" width="7.28515625" style="5" customWidth="1"/>
    <col min="7665" max="7665" width="9.140625" style="5" customWidth="1"/>
    <col min="7666" max="7910" width="11.42578125" style="5"/>
    <col min="7911" max="7911" width="15.28515625" style="5" customWidth="1"/>
    <col min="7912" max="7913" width="11.42578125" style="5"/>
    <col min="7914" max="7914" width="14.42578125" style="5" customWidth="1"/>
    <col min="7915" max="7915" width="16.42578125" style="5" customWidth="1"/>
    <col min="7916" max="7916" width="11.42578125" style="5"/>
    <col min="7917" max="7917" width="9.7109375" style="5" customWidth="1"/>
    <col min="7918" max="7919" width="11.42578125" style="5"/>
    <col min="7920" max="7920" width="7.28515625" style="5" customWidth="1"/>
    <col min="7921" max="7921" width="9.140625" style="5" customWidth="1"/>
    <col min="7922" max="8166" width="11.42578125" style="5"/>
    <col min="8167" max="8167" width="15.28515625" style="5" customWidth="1"/>
    <col min="8168" max="8169" width="11.42578125" style="5"/>
    <col min="8170" max="8170" width="14.42578125" style="5" customWidth="1"/>
    <col min="8171" max="8171" width="16.42578125" style="5" customWidth="1"/>
    <col min="8172" max="8172" width="11.42578125" style="5"/>
    <col min="8173" max="8173" width="9.7109375" style="5" customWidth="1"/>
    <col min="8174" max="8175" width="11.42578125" style="5"/>
    <col min="8176" max="8176" width="7.28515625" style="5" customWidth="1"/>
    <col min="8177" max="8177" width="9.140625" style="5" customWidth="1"/>
    <col min="8178" max="8422" width="11.42578125" style="5"/>
    <col min="8423" max="8423" width="15.28515625" style="5" customWidth="1"/>
    <col min="8424" max="8425" width="11.42578125" style="5"/>
    <col min="8426" max="8426" width="14.42578125" style="5" customWidth="1"/>
    <col min="8427" max="8427" width="16.42578125" style="5" customWidth="1"/>
    <col min="8428" max="8428" width="11.42578125" style="5"/>
    <col min="8429" max="8429" width="9.7109375" style="5" customWidth="1"/>
    <col min="8430" max="8431" width="11.42578125" style="5"/>
    <col min="8432" max="8432" width="7.28515625" style="5" customWidth="1"/>
    <col min="8433" max="8433" width="9.140625" style="5" customWidth="1"/>
    <col min="8434" max="8678" width="11.42578125" style="5"/>
    <col min="8679" max="8679" width="15.28515625" style="5" customWidth="1"/>
    <col min="8680" max="8681" width="11.42578125" style="5"/>
    <col min="8682" max="8682" width="14.42578125" style="5" customWidth="1"/>
    <col min="8683" max="8683" width="16.42578125" style="5" customWidth="1"/>
    <col min="8684" max="8684" width="11.42578125" style="5"/>
    <col min="8685" max="8685" width="9.7109375" style="5" customWidth="1"/>
    <col min="8686" max="8687" width="11.42578125" style="5"/>
    <col min="8688" max="8688" width="7.28515625" style="5" customWidth="1"/>
    <col min="8689" max="8689" width="9.140625" style="5" customWidth="1"/>
    <col min="8690" max="8934" width="11.42578125" style="5"/>
    <col min="8935" max="8935" width="15.28515625" style="5" customWidth="1"/>
    <col min="8936" max="8937" width="11.42578125" style="5"/>
    <col min="8938" max="8938" width="14.42578125" style="5" customWidth="1"/>
    <col min="8939" max="8939" width="16.42578125" style="5" customWidth="1"/>
    <col min="8940" max="8940" width="11.42578125" style="5"/>
    <col min="8941" max="8941" width="9.7109375" style="5" customWidth="1"/>
    <col min="8942" max="8943" width="11.42578125" style="5"/>
    <col min="8944" max="8944" width="7.28515625" style="5" customWidth="1"/>
    <col min="8945" max="8945" width="9.140625" style="5" customWidth="1"/>
    <col min="8946" max="9190" width="11.42578125" style="5"/>
    <col min="9191" max="9191" width="15.28515625" style="5" customWidth="1"/>
    <col min="9192" max="9193" width="11.42578125" style="5"/>
    <col min="9194" max="9194" width="14.42578125" style="5" customWidth="1"/>
    <col min="9195" max="9195" width="16.42578125" style="5" customWidth="1"/>
    <col min="9196" max="9196" width="11.42578125" style="5"/>
    <col min="9197" max="9197" width="9.7109375" style="5" customWidth="1"/>
    <col min="9198" max="9199" width="11.42578125" style="5"/>
    <col min="9200" max="9200" width="7.28515625" style="5" customWidth="1"/>
    <col min="9201" max="9201" width="9.140625" style="5" customWidth="1"/>
    <col min="9202" max="9446" width="11.42578125" style="5"/>
    <col min="9447" max="9447" width="15.28515625" style="5" customWidth="1"/>
    <col min="9448" max="9449" width="11.42578125" style="5"/>
    <col min="9450" max="9450" width="14.42578125" style="5" customWidth="1"/>
    <col min="9451" max="9451" width="16.42578125" style="5" customWidth="1"/>
    <col min="9452" max="9452" width="11.42578125" style="5"/>
    <col min="9453" max="9453" width="9.7109375" style="5" customWidth="1"/>
    <col min="9454" max="9455" width="11.42578125" style="5"/>
    <col min="9456" max="9456" width="7.28515625" style="5" customWidth="1"/>
    <col min="9457" max="9457" width="9.140625" style="5" customWidth="1"/>
    <col min="9458" max="9702" width="11.42578125" style="5"/>
    <col min="9703" max="9703" width="15.28515625" style="5" customWidth="1"/>
    <col min="9704" max="9705" width="11.42578125" style="5"/>
    <col min="9706" max="9706" width="14.42578125" style="5" customWidth="1"/>
    <col min="9707" max="9707" width="16.42578125" style="5" customWidth="1"/>
    <col min="9708" max="9708" width="11.42578125" style="5"/>
    <col min="9709" max="9709" width="9.7109375" style="5" customWidth="1"/>
    <col min="9710" max="9711" width="11.42578125" style="5"/>
    <col min="9712" max="9712" width="7.28515625" style="5" customWidth="1"/>
    <col min="9713" max="9713" width="9.140625" style="5" customWidth="1"/>
    <col min="9714" max="9958" width="11.42578125" style="5"/>
    <col min="9959" max="9959" width="15.28515625" style="5" customWidth="1"/>
    <col min="9960" max="9961" width="11.42578125" style="5"/>
    <col min="9962" max="9962" width="14.42578125" style="5" customWidth="1"/>
    <col min="9963" max="9963" width="16.42578125" style="5" customWidth="1"/>
    <col min="9964" max="9964" width="11.42578125" style="5"/>
    <col min="9965" max="9965" width="9.7109375" style="5" customWidth="1"/>
    <col min="9966" max="9967" width="11.42578125" style="5"/>
    <col min="9968" max="9968" width="7.28515625" style="5" customWidth="1"/>
    <col min="9969" max="9969" width="9.140625" style="5" customWidth="1"/>
    <col min="9970" max="10214" width="11.42578125" style="5"/>
    <col min="10215" max="10215" width="15.28515625" style="5" customWidth="1"/>
    <col min="10216" max="10217" width="11.42578125" style="5"/>
    <col min="10218" max="10218" width="14.42578125" style="5" customWidth="1"/>
    <col min="10219" max="10219" width="16.42578125" style="5" customWidth="1"/>
    <col min="10220" max="10220" width="11.42578125" style="5"/>
    <col min="10221" max="10221" width="9.7109375" style="5" customWidth="1"/>
    <col min="10222" max="10223" width="11.42578125" style="5"/>
    <col min="10224" max="10224" width="7.28515625" style="5" customWidth="1"/>
    <col min="10225" max="10225" width="9.140625" style="5" customWidth="1"/>
    <col min="10226" max="10470" width="11.42578125" style="5"/>
    <col min="10471" max="10471" width="15.28515625" style="5" customWidth="1"/>
    <col min="10472" max="10473" width="11.42578125" style="5"/>
    <col min="10474" max="10474" width="14.42578125" style="5" customWidth="1"/>
    <col min="10475" max="10475" width="16.42578125" style="5" customWidth="1"/>
    <col min="10476" max="10476" width="11.42578125" style="5"/>
    <col min="10477" max="10477" width="9.7109375" style="5" customWidth="1"/>
    <col min="10478" max="10479" width="11.42578125" style="5"/>
    <col min="10480" max="10480" width="7.28515625" style="5" customWidth="1"/>
    <col min="10481" max="10481" width="9.140625" style="5" customWidth="1"/>
    <col min="10482" max="10726" width="11.42578125" style="5"/>
    <col min="10727" max="10727" width="15.28515625" style="5" customWidth="1"/>
    <col min="10728" max="10729" width="11.42578125" style="5"/>
    <col min="10730" max="10730" width="14.42578125" style="5" customWidth="1"/>
    <col min="10731" max="10731" width="16.42578125" style="5" customWidth="1"/>
    <col min="10732" max="10732" width="11.42578125" style="5"/>
    <col min="10733" max="10733" width="9.7109375" style="5" customWidth="1"/>
    <col min="10734" max="10735" width="11.42578125" style="5"/>
    <col min="10736" max="10736" width="7.28515625" style="5" customWidth="1"/>
    <col min="10737" max="10737" width="9.140625" style="5" customWidth="1"/>
    <col min="10738" max="10982" width="11.42578125" style="5"/>
    <col min="10983" max="10983" width="15.28515625" style="5" customWidth="1"/>
    <col min="10984" max="10985" width="11.42578125" style="5"/>
    <col min="10986" max="10986" width="14.42578125" style="5" customWidth="1"/>
    <col min="10987" max="10987" width="16.42578125" style="5" customWidth="1"/>
    <col min="10988" max="10988" width="11.42578125" style="5"/>
    <col min="10989" max="10989" width="9.7109375" style="5" customWidth="1"/>
    <col min="10990" max="10991" width="11.42578125" style="5"/>
    <col min="10992" max="10992" width="7.28515625" style="5" customWidth="1"/>
    <col min="10993" max="10993" width="9.140625" style="5" customWidth="1"/>
    <col min="10994" max="11238" width="11.42578125" style="5"/>
    <col min="11239" max="11239" width="15.28515625" style="5" customWidth="1"/>
    <col min="11240" max="11241" width="11.42578125" style="5"/>
    <col min="11242" max="11242" width="14.42578125" style="5" customWidth="1"/>
    <col min="11243" max="11243" width="16.42578125" style="5" customWidth="1"/>
    <col min="11244" max="11244" width="11.42578125" style="5"/>
    <col min="11245" max="11245" width="9.7109375" style="5" customWidth="1"/>
    <col min="11246" max="11247" width="11.42578125" style="5"/>
    <col min="11248" max="11248" width="7.28515625" style="5" customWidth="1"/>
    <col min="11249" max="11249" width="9.140625" style="5" customWidth="1"/>
    <col min="11250" max="11494" width="11.42578125" style="5"/>
    <col min="11495" max="11495" width="15.28515625" style="5" customWidth="1"/>
    <col min="11496" max="11497" width="11.42578125" style="5"/>
    <col min="11498" max="11498" width="14.42578125" style="5" customWidth="1"/>
    <col min="11499" max="11499" width="16.42578125" style="5" customWidth="1"/>
    <col min="11500" max="11500" width="11.42578125" style="5"/>
    <col min="11501" max="11501" width="9.7109375" style="5" customWidth="1"/>
    <col min="11502" max="11503" width="11.42578125" style="5"/>
    <col min="11504" max="11504" width="7.28515625" style="5" customWidth="1"/>
    <col min="11505" max="11505" width="9.140625" style="5" customWidth="1"/>
    <col min="11506" max="11750" width="11.42578125" style="5"/>
    <col min="11751" max="11751" width="15.28515625" style="5" customWidth="1"/>
    <col min="11752" max="11753" width="11.42578125" style="5"/>
    <col min="11754" max="11754" width="14.42578125" style="5" customWidth="1"/>
    <col min="11755" max="11755" width="16.42578125" style="5" customWidth="1"/>
    <col min="11756" max="11756" width="11.42578125" style="5"/>
    <col min="11757" max="11757" width="9.7109375" style="5" customWidth="1"/>
    <col min="11758" max="11759" width="11.42578125" style="5"/>
    <col min="11760" max="11760" width="7.28515625" style="5" customWidth="1"/>
    <col min="11761" max="11761" width="9.140625" style="5" customWidth="1"/>
    <col min="11762" max="12006" width="11.42578125" style="5"/>
    <col min="12007" max="12007" width="15.28515625" style="5" customWidth="1"/>
    <col min="12008" max="12009" width="11.42578125" style="5"/>
    <col min="12010" max="12010" width="14.42578125" style="5" customWidth="1"/>
    <col min="12011" max="12011" width="16.42578125" style="5" customWidth="1"/>
    <col min="12012" max="12012" width="11.42578125" style="5"/>
    <col min="12013" max="12013" width="9.7109375" style="5" customWidth="1"/>
    <col min="12014" max="12015" width="11.42578125" style="5"/>
    <col min="12016" max="12016" width="7.28515625" style="5" customWidth="1"/>
    <col min="12017" max="12017" width="9.140625" style="5" customWidth="1"/>
    <col min="12018" max="12262" width="11.42578125" style="5"/>
    <col min="12263" max="12263" width="15.28515625" style="5" customWidth="1"/>
    <col min="12264" max="12265" width="11.42578125" style="5"/>
    <col min="12266" max="12266" width="14.42578125" style="5" customWidth="1"/>
    <col min="12267" max="12267" width="16.42578125" style="5" customWidth="1"/>
    <col min="12268" max="12268" width="11.42578125" style="5"/>
    <col min="12269" max="12269" width="9.7109375" style="5" customWidth="1"/>
    <col min="12270" max="12271" width="11.42578125" style="5"/>
    <col min="12272" max="12272" width="7.28515625" style="5" customWidth="1"/>
    <col min="12273" max="12273" width="9.140625" style="5" customWidth="1"/>
    <col min="12274" max="12518" width="11.42578125" style="5"/>
    <col min="12519" max="12519" width="15.28515625" style="5" customWidth="1"/>
    <col min="12520" max="12521" width="11.42578125" style="5"/>
    <col min="12522" max="12522" width="14.42578125" style="5" customWidth="1"/>
    <col min="12523" max="12523" width="16.42578125" style="5" customWidth="1"/>
    <col min="12524" max="12524" width="11.42578125" style="5"/>
    <col min="12525" max="12525" width="9.7109375" style="5" customWidth="1"/>
    <col min="12526" max="12527" width="11.42578125" style="5"/>
    <col min="12528" max="12528" width="7.28515625" style="5" customWidth="1"/>
    <col min="12529" max="12529" width="9.140625" style="5" customWidth="1"/>
    <col min="12530" max="12774" width="11.42578125" style="5"/>
    <col min="12775" max="12775" width="15.28515625" style="5" customWidth="1"/>
    <col min="12776" max="12777" width="11.42578125" style="5"/>
    <col min="12778" max="12778" width="14.42578125" style="5" customWidth="1"/>
    <col min="12779" max="12779" width="16.42578125" style="5" customWidth="1"/>
    <col min="12780" max="12780" width="11.42578125" style="5"/>
    <col min="12781" max="12781" width="9.7109375" style="5" customWidth="1"/>
    <col min="12782" max="12783" width="11.42578125" style="5"/>
    <col min="12784" max="12784" width="7.28515625" style="5" customWidth="1"/>
    <col min="12785" max="12785" width="9.140625" style="5" customWidth="1"/>
    <col min="12786" max="13030" width="11.42578125" style="5"/>
    <col min="13031" max="13031" width="15.28515625" style="5" customWidth="1"/>
    <col min="13032" max="13033" width="11.42578125" style="5"/>
    <col min="13034" max="13034" width="14.42578125" style="5" customWidth="1"/>
    <col min="13035" max="13035" width="16.42578125" style="5" customWidth="1"/>
    <col min="13036" max="13036" width="11.42578125" style="5"/>
    <col min="13037" max="13037" width="9.7109375" style="5" customWidth="1"/>
    <col min="13038" max="13039" width="11.42578125" style="5"/>
    <col min="13040" max="13040" width="7.28515625" style="5" customWidth="1"/>
    <col min="13041" max="13041" width="9.140625" style="5" customWidth="1"/>
    <col min="13042" max="13286" width="11.42578125" style="5"/>
    <col min="13287" max="13287" width="15.28515625" style="5" customWidth="1"/>
    <col min="13288" max="13289" width="11.42578125" style="5"/>
    <col min="13290" max="13290" width="14.42578125" style="5" customWidth="1"/>
    <col min="13291" max="13291" width="16.42578125" style="5" customWidth="1"/>
    <col min="13292" max="13292" width="11.42578125" style="5"/>
    <col min="13293" max="13293" width="9.7109375" style="5" customWidth="1"/>
    <col min="13294" max="13295" width="11.42578125" style="5"/>
    <col min="13296" max="13296" width="7.28515625" style="5" customWidth="1"/>
    <col min="13297" max="13297" width="9.140625" style="5" customWidth="1"/>
    <col min="13298" max="13542" width="11.42578125" style="5"/>
    <col min="13543" max="13543" width="15.28515625" style="5" customWidth="1"/>
    <col min="13544" max="13545" width="11.42578125" style="5"/>
    <col min="13546" max="13546" width="14.42578125" style="5" customWidth="1"/>
    <col min="13547" max="13547" width="16.42578125" style="5" customWidth="1"/>
    <col min="13548" max="13548" width="11.42578125" style="5"/>
    <col min="13549" max="13549" width="9.7109375" style="5" customWidth="1"/>
    <col min="13550" max="13551" width="11.42578125" style="5"/>
    <col min="13552" max="13552" width="7.28515625" style="5" customWidth="1"/>
    <col min="13553" max="13553" width="9.140625" style="5" customWidth="1"/>
    <col min="13554" max="13798" width="11.42578125" style="5"/>
    <col min="13799" max="13799" width="15.28515625" style="5" customWidth="1"/>
    <col min="13800" max="13801" width="11.42578125" style="5"/>
    <col min="13802" max="13802" width="14.42578125" style="5" customWidth="1"/>
    <col min="13803" max="13803" width="16.42578125" style="5" customWidth="1"/>
    <col min="13804" max="13804" width="11.42578125" style="5"/>
    <col min="13805" max="13805" width="9.7109375" style="5" customWidth="1"/>
    <col min="13806" max="13807" width="11.42578125" style="5"/>
    <col min="13808" max="13808" width="7.28515625" style="5" customWidth="1"/>
    <col min="13809" max="13809" width="9.140625" style="5" customWidth="1"/>
    <col min="13810" max="14054" width="11.42578125" style="5"/>
    <col min="14055" max="14055" width="15.28515625" style="5" customWidth="1"/>
    <col min="14056" max="14057" width="11.42578125" style="5"/>
    <col min="14058" max="14058" width="14.42578125" style="5" customWidth="1"/>
    <col min="14059" max="14059" width="16.42578125" style="5" customWidth="1"/>
    <col min="14060" max="14060" width="11.42578125" style="5"/>
    <col min="14061" max="14061" width="9.7109375" style="5" customWidth="1"/>
    <col min="14062" max="14063" width="11.42578125" style="5"/>
    <col min="14064" max="14064" width="7.28515625" style="5" customWidth="1"/>
    <col min="14065" max="14065" width="9.140625" style="5" customWidth="1"/>
    <col min="14066" max="14310" width="11.42578125" style="5"/>
    <col min="14311" max="14311" width="15.28515625" style="5" customWidth="1"/>
    <col min="14312" max="14313" width="11.42578125" style="5"/>
    <col min="14314" max="14314" width="14.42578125" style="5" customWidth="1"/>
    <col min="14315" max="14315" width="16.42578125" style="5" customWidth="1"/>
    <col min="14316" max="14316" width="11.42578125" style="5"/>
    <col min="14317" max="14317" width="9.7109375" style="5" customWidth="1"/>
    <col min="14318" max="14319" width="11.42578125" style="5"/>
    <col min="14320" max="14320" width="7.28515625" style="5" customWidth="1"/>
    <col min="14321" max="14321" width="9.140625" style="5" customWidth="1"/>
    <col min="14322" max="14566" width="11.42578125" style="5"/>
    <col min="14567" max="14567" width="15.28515625" style="5" customWidth="1"/>
    <col min="14568" max="14569" width="11.42578125" style="5"/>
    <col min="14570" max="14570" width="14.42578125" style="5" customWidth="1"/>
    <col min="14571" max="14571" width="16.42578125" style="5" customWidth="1"/>
    <col min="14572" max="14572" width="11.42578125" style="5"/>
    <col min="14573" max="14573" width="9.7109375" style="5" customWidth="1"/>
    <col min="14574" max="14575" width="11.42578125" style="5"/>
    <col min="14576" max="14576" width="7.28515625" style="5" customWidth="1"/>
    <col min="14577" max="14577" width="9.140625" style="5" customWidth="1"/>
    <col min="14578" max="14822" width="11.42578125" style="5"/>
    <col min="14823" max="14823" width="15.28515625" style="5" customWidth="1"/>
    <col min="14824" max="14825" width="11.42578125" style="5"/>
    <col min="14826" max="14826" width="14.42578125" style="5" customWidth="1"/>
    <col min="14827" max="14827" width="16.42578125" style="5" customWidth="1"/>
    <col min="14828" max="14828" width="11.42578125" style="5"/>
    <col min="14829" max="14829" width="9.7109375" style="5" customWidth="1"/>
    <col min="14830" max="14831" width="11.42578125" style="5"/>
    <col min="14832" max="14832" width="7.28515625" style="5" customWidth="1"/>
    <col min="14833" max="14833" width="9.140625" style="5" customWidth="1"/>
    <col min="14834" max="15078" width="11.42578125" style="5"/>
    <col min="15079" max="15079" width="15.28515625" style="5" customWidth="1"/>
    <col min="15080" max="15081" width="11.42578125" style="5"/>
    <col min="15082" max="15082" width="14.42578125" style="5" customWidth="1"/>
    <col min="15083" max="15083" width="16.42578125" style="5" customWidth="1"/>
    <col min="15084" max="15084" width="11.42578125" style="5"/>
    <col min="15085" max="15085" width="9.7109375" style="5" customWidth="1"/>
    <col min="15086" max="15087" width="11.42578125" style="5"/>
    <col min="15088" max="15088" width="7.28515625" style="5" customWidth="1"/>
    <col min="15089" max="15089" width="9.140625" style="5" customWidth="1"/>
    <col min="15090" max="15334" width="11.42578125" style="5"/>
    <col min="15335" max="15335" width="15.28515625" style="5" customWidth="1"/>
    <col min="15336" max="15337" width="11.42578125" style="5"/>
    <col min="15338" max="15338" width="14.42578125" style="5" customWidth="1"/>
    <col min="15339" max="15339" width="16.42578125" style="5" customWidth="1"/>
    <col min="15340" max="15340" width="11.42578125" style="5"/>
    <col min="15341" max="15341" width="9.7109375" style="5" customWidth="1"/>
    <col min="15342" max="15343" width="11.42578125" style="5"/>
    <col min="15344" max="15344" width="7.28515625" style="5" customWidth="1"/>
    <col min="15345" max="15345" width="9.140625" style="5" customWidth="1"/>
    <col min="15346" max="15590" width="11.42578125" style="5"/>
    <col min="15591" max="15591" width="15.28515625" style="5" customWidth="1"/>
    <col min="15592" max="15593" width="11.42578125" style="5"/>
    <col min="15594" max="15594" width="14.42578125" style="5" customWidth="1"/>
    <col min="15595" max="15595" width="16.42578125" style="5" customWidth="1"/>
    <col min="15596" max="15596" width="11.42578125" style="5"/>
    <col min="15597" max="15597" width="9.7109375" style="5" customWidth="1"/>
    <col min="15598" max="15599" width="11.42578125" style="5"/>
    <col min="15600" max="15600" width="7.28515625" style="5" customWidth="1"/>
    <col min="15601" max="15601" width="9.140625" style="5" customWidth="1"/>
    <col min="15602" max="15846" width="11.42578125" style="5"/>
    <col min="15847" max="15847" width="15.28515625" style="5" customWidth="1"/>
    <col min="15848" max="15849" width="11.42578125" style="5"/>
    <col min="15850" max="15850" width="14.42578125" style="5" customWidth="1"/>
    <col min="15851" max="15851" width="16.42578125" style="5" customWidth="1"/>
    <col min="15852" max="15852" width="11.42578125" style="5"/>
    <col min="15853" max="15853" width="9.7109375" style="5" customWidth="1"/>
    <col min="15854" max="15855" width="11.42578125" style="5"/>
    <col min="15856" max="15856" width="7.28515625" style="5" customWidth="1"/>
    <col min="15857" max="15857" width="9.140625" style="5" customWidth="1"/>
    <col min="15858" max="16102" width="11.42578125" style="5"/>
    <col min="16103" max="16103" width="15.28515625" style="5" customWidth="1"/>
    <col min="16104" max="16105" width="11.42578125" style="5"/>
    <col min="16106" max="16106" width="14.42578125" style="5" customWidth="1"/>
    <col min="16107" max="16107" width="16.42578125" style="5" customWidth="1"/>
    <col min="16108" max="16108" width="11.42578125" style="5"/>
    <col min="16109" max="16109" width="9.7109375" style="5" customWidth="1"/>
    <col min="16110" max="16111" width="11.42578125" style="5"/>
    <col min="16112" max="16112" width="7.28515625" style="5" customWidth="1"/>
    <col min="16113" max="16113" width="9.140625" style="5" customWidth="1"/>
    <col min="16114" max="16384" width="11.42578125" style="5"/>
  </cols>
  <sheetData>
    <row r="1" spans="1:15" ht="51.6" customHeight="1" x14ac:dyDescent="0.25">
      <c r="A1" s="89" t="s">
        <v>210</v>
      </c>
      <c r="B1" s="89"/>
      <c r="C1" s="89"/>
      <c r="D1" s="89"/>
      <c r="E1" s="89"/>
      <c r="F1" s="89"/>
      <c r="G1" s="89"/>
      <c r="H1" s="89"/>
      <c r="I1" s="89"/>
      <c r="J1" s="89"/>
      <c r="K1" s="89"/>
      <c r="L1" s="89"/>
      <c r="M1" s="89"/>
      <c r="N1" s="89"/>
      <c r="O1" s="89"/>
    </row>
    <row r="2" spans="1:15" ht="63.6" customHeight="1" x14ac:dyDescent="0.25">
      <c r="A2" s="94" t="s">
        <v>204</v>
      </c>
      <c r="B2" s="94"/>
      <c r="C2" s="94"/>
      <c r="D2" s="94"/>
      <c r="E2" s="94"/>
      <c r="F2" s="94"/>
      <c r="G2" s="28"/>
      <c r="H2" s="95" t="s">
        <v>216</v>
      </c>
      <c r="I2" s="95"/>
      <c r="J2" s="95"/>
      <c r="K2" s="95"/>
      <c r="L2" s="95"/>
      <c r="M2" s="95"/>
      <c r="N2" s="95"/>
      <c r="O2" s="29"/>
    </row>
    <row r="3" spans="1:15" ht="27.6" customHeight="1" x14ac:dyDescent="0.25">
      <c r="A3" s="3" t="s">
        <v>6</v>
      </c>
      <c r="B3" s="92"/>
      <c r="C3" s="92"/>
      <c r="D3" s="92"/>
      <c r="E3" s="92"/>
      <c r="F3" s="92"/>
      <c r="H3" s="90" t="s">
        <v>195</v>
      </c>
      <c r="I3" s="91"/>
      <c r="J3" s="93"/>
      <c r="K3" s="93"/>
      <c r="L3" s="93"/>
      <c r="M3" s="93"/>
      <c r="N3" s="93"/>
      <c r="O3" s="7"/>
    </row>
    <row r="4" spans="1:15" ht="27.6" customHeight="1" x14ac:dyDescent="0.25">
      <c r="A4" s="81" t="s">
        <v>8</v>
      </c>
      <c r="B4" s="83" t="e">
        <f>VLOOKUP(B3,Hoja4!$A$2:$D$423,2,FALSE)</f>
        <v>#N/A</v>
      </c>
      <c r="C4" s="84"/>
      <c r="D4" s="84"/>
      <c r="E4" s="84"/>
      <c r="F4" s="85"/>
      <c r="G4" s="30"/>
      <c r="H4" s="74" t="s">
        <v>9</v>
      </c>
      <c r="I4" s="74"/>
      <c r="J4" s="80" t="e">
        <f>VLOOKUP(J3,Hoja4!$E$2:$F$423,2,FALSE)</f>
        <v>#N/A</v>
      </c>
      <c r="K4" s="80"/>
      <c r="L4" s="80"/>
      <c r="M4" s="80"/>
      <c r="N4" s="80"/>
      <c r="O4" s="30"/>
    </row>
    <row r="5" spans="1:15" ht="27.6" customHeight="1" x14ac:dyDescent="0.25">
      <c r="A5" s="82"/>
      <c r="B5" s="86"/>
      <c r="C5" s="87"/>
      <c r="D5" s="87"/>
      <c r="E5" s="87"/>
      <c r="F5" s="88"/>
      <c r="G5" s="30"/>
      <c r="H5" s="74"/>
      <c r="I5" s="74"/>
      <c r="J5" s="80"/>
      <c r="K5" s="80"/>
      <c r="L5" s="80"/>
      <c r="M5" s="80"/>
      <c r="N5" s="80"/>
      <c r="O5" s="30"/>
    </row>
    <row r="6" spans="1:15" ht="50.45" customHeight="1" x14ac:dyDescent="0.25">
      <c r="A6" s="31" t="s">
        <v>7</v>
      </c>
      <c r="B6" s="79" t="e">
        <f>VLOOKUP(B3,Hoja4!$A$2:$D$423,3,FALSE)</f>
        <v>#N/A</v>
      </c>
      <c r="C6" s="79"/>
      <c r="D6" s="79"/>
      <c r="E6" s="79"/>
      <c r="F6" s="79"/>
      <c r="G6" s="30"/>
      <c r="H6" s="74"/>
      <c r="I6" s="74"/>
      <c r="J6" s="80"/>
      <c r="K6" s="80"/>
      <c r="L6" s="80"/>
      <c r="M6" s="80"/>
      <c r="N6" s="80"/>
      <c r="O6" s="30"/>
    </row>
    <row r="7" spans="1:15" ht="27.6" customHeight="1" x14ac:dyDescent="0.25">
      <c r="A7" s="31" t="s">
        <v>194</v>
      </c>
      <c r="B7" s="79" t="e">
        <f>VLOOKUP(B3,Hoja4!$A$2:$D$423,4,FALSE)</f>
        <v>#N/A</v>
      </c>
      <c r="C7" s="79"/>
      <c r="D7" s="79"/>
      <c r="E7" s="79"/>
      <c r="F7" s="79"/>
      <c r="G7" s="29"/>
      <c r="H7" s="30"/>
      <c r="I7" s="30"/>
      <c r="J7" s="30"/>
      <c r="K7" s="30"/>
      <c r="L7" s="30"/>
      <c r="M7" s="30"/>
      <c r="N7" s="30"/>
      <c r="O7" s="30"/>
    </row>
    <row r="8" spans="1:15" ht="27.6" customHeight="1" x14ac:dyDescent="0.25">
      <c r="A8" s="32"/>
      <c r="B8" s="33"/>
      <c r="C8" s="33"/>
      <c r="D8" s="33"/>
      <c r="E8" s="33"/>
      <c r="F8" s="33"/>
      <c r="G8" s="34"/>
      <c r="H8" s="34"/>
      <c r="I8" s="34"/>
      <c r="J8" s="34"/>
      <c r="K8" s="34"/>
      <c r="L8" s="34"/>
      <c r="M8" s="34"/>
      <c r="N8" s="34"/>
      <c r="O8" s="34"/>
    </row>
    <row r="9" spans="1:15" ht="27.6" customHeight="1" x14ac:dyDescent="0.25">
      <c r="A9" s="62" t="s">
        <v>708</v>
      </c>
      <c r="B9" s="62"/>
      <c r="C9" s="62"/>
      <c r="D9" s="62"/>
      <c r="E9" s="62"/>
      <c r="F9" s="62"/>
      <c r="G9" s="62"/>
      <c r="H9" s="62"/>
      <c r="I9" s="62"/>
      <c r="J9" s="62"/>
      <c r="K9" s="62"/>
      <c r="L9" s="62"/>
      <c r="M9" s="62"/>
      <c r="N9" s="62"/>
      <c r="O9" s="62"/>
    </row>
    <row r="10" spans="1:15" ht="27.6" customHeight="1" x14ac:dyDescent="0.25">
      <c r="A10" s="63"/>
      <c r="B10" s="63"/>
      <c r="C10" s="63"/>
      <c r="D10" s="63"/>
      <c r="E10" s="63"/>
      <c r="F10" s="63"/>
      <c r="G10" s="63"/>
      <c r="H10" s="63"/>
      <c r="I10" s="63"/>
      <c r="J10" s="63"/>
      <c r="K10" s="63"/>
      <c r="L10" s="63"/>
      <c r="M10" s="63"/>
      <c r="N10" s="63"/>
      <c r="O10" s="63"/>
    </row>
    <row r="11" spans="1:15" ht="27.6" customHeight="1" x14ac:dyDescent="0.25">
      <c r="A11" s="63"/>
      <c r="B11" s="63"/>
      <c r="C11" s="63"/>
      <c r="D11" s="63"/>
      <c r="E11" s="63"/>
      <c r="F11" s="63"/>
      <c r="G11" s="63"/>
      <c r="H11" s="63"/>
      <c r="I11" s="63"/>
      <c r="J11" s="63"/>
      <c r="K11" s="63"/>
      <c r="L11" s="63"/>
      <c r="M11" s="63"/>
      <c r="N11" s="63"/>
      <c r="O11" s="63"/>
    </row>
    <row r="12" spans="1:15" ht="27.6" customHeight="1" x14ac:dyDescent="0.25">
      <c r="A12" s="63"/>
      <c r="B12" s="63"/>
      <c r="C12" s="63"/>
      <c r="D12" s="63"/>
      <c r="E12" s="63"/>
      <c r="F12" s="63"/>
      <c r="G12" s="63"/>
      <c r="H12" s="63"/>
      <c r="I12" s="63"/>
      <c r="J12" s="63"/>
      <c r="K12" s="63"/>
      <c r="L12" s="63"/>
      <c r="M12" s="63"/>
      <c r="N12" s="63"/>
      <c r="O12" s="63"/>
    </row>
    <row r="13" spans="1:15" ht="27.6" customHeight="1" x14ac:dyDescent="0.25">
      <c r="A13" s="63"/>
      <c r="B13" s="63"/>
      <c r="C13" s="63"/>
      <c r="D13" s="63"/>
      <c r="E13" s="63"/>
      <c r="F13" s="63"/>
      <c r="G13" s="63"/>
      <c r="H13" s="63"/>
      <c r="I13" s="63"/>
      <c r="J13" s="63"/>
      <c r="K13" s="63"/>
      <c r="L13" s="63"/>
      <c r="M13" s="63"/>
      <c r="N13" s="63"/>
      <c r="O13" s="63"/>
    </row>
    <row r="14" spans="1:15" ht="78.75" customHeight="1" x14ac:dyDescent="0.25">
      <c r="A14" s="64"/>
      <c r="B14" s="64"/>
      <c r="C14" s="64"/>
      <c r="D14" s="64"/>
      <c r="E14" s="64"/>
      <c r="F14" s="64"/>
      <c r="G14" s="64"/>
      <c r="H14" s="64"/>
      <c r="I14" s="64"/>
      <c r="J14" s="64"/>
      <c r="K14" s="64"/>
      <c r="L14" s="64"/>
      <c r="M14" s="64"/>
      <c r="N14" s="64"/>
      <c r="O14" s="64"/>
    </row>
    <row r="15" spans="1:15" ht="27.6" customHeight="1" x14ac:dyDescent="0.25">
      <c r="A15" s="14"/>
      <c r="B15" s="14"/>
      <c r="C15" s="14"/>
      <c r="D15" s="14"/>
      <c r="E15" s="14"/>
      <c r="F15" s="14"/>
      <c r="G15" s="14"/>
      <c r="H15" s="14"/>
      <c r="I15" s="14"/>
      <c r="J15" s="14"/>
      <c r="K15" s="14"/>
      <c r="L15" s="14"/>
      <c r="M15" s="14"/>
      <c r="N15" s="14"/>
      <c r="O15" s="21"/>
    </row>
    <row r="16" spans="1:15" s="1" customFormat="1" ht="37.5" customHeight="1" x14ac:dyDescent="0.25">
      <c r="A16" s="74" t="s">
        <v>0</v>
      </c>
      <c r="B16" s="74" t="s">
        <v>219</v>
      </c>
      <c r="C16" s="74" t="s">
        <v>202</v>
      </c>
      <c r="D16" s="50" t="s">
        <v>203</v>
      </c>
      <c r="E16" s="74" t="s">
        <v>10</v>
      </c>
      <c r="F16" s="74"/>
      <c r="G16" s="74"/>
      <c r="H16" s="74"/>
      <c r="I16" s="74"/>
      <c r="J16" s="74"/>
      <c r="K16" s="55" t="s">
        <v>221</v>
      </c>
      <c r="L16" s="55" t="s">
        <v>222</v>
      </c>
      <c r="M16" s="78" t="s">
        <v>16</v>
      </c>
      <c r="N16" s="78" t="s">
        <v>196</v>
      </c>
      <c r="O16" s="2"/>
    </row>
    <row r="17" spans="1:14" s="1" customFormat="1" ht="48.75" customHeight="1" x14ac:dyDescent="0.25">
      <c r="A17" s="74"/>
      <c r="B17" s="74"/>
      <c r="C17" s="74"/>
      <c r="D17" s="51"/>
      <c r="E17" s="74" t="s">
        <v>3</v>
      </c>
      <c r="F17" s="74"/>
      <c r="G17" s="74" t="s">
        <v>4</v>
      </c>
      <c r="H17" s="74"/>
      <c r="I17" s="74" t="s">
        <v>5</v>
      </c>
      <c r="J17" s="74"/>
      <c r="K17" s="56"/>
      <c r="L17" s="56"/>
      <c r="M17" s="78"/>
      <c r="N17" s="78"/>
    </row>
    <row r="18" spans="1:14" s="1" customFormat="1" ht="41.25" customHeight="1" x14ac:dyDescent="0.25">
      <c r="A18" s="74"/>
      <c r="B18" s="74"/>
      <c r="C18" s="74"/>
      <c r="D18" s="52"/>
      <c r="E18" s="39" t="s">
        <v>217</v>
      </c>
      <c r="F18" s="39" t="s">
        <v>218</v>
      </c>
      <c r="G18" s="39" t="s">
        <v>217</v>
      </c>
      <c r="H18" s="39" t="s">
        <v>218</v>
      </c>
      <c r="I18" s="39" t="s">
        <v>217</v>
      </c>
      <c r="J18" s="39" t="s">
        <v>218</v>
      </c>
      <c r="K18" s="57"/>
      <c r="L18" s="57"/>
      <c r="M18" s="78"/>
      <c r="N18" s="78"/>
    </row>
    <row r="19" spans="1:14" ht="21.6" customHeight="1" x14ac:dyDescent="0.25">
      <c r="A19" s="35">
        <v>0</v>
      </c>
      <c r="B19" s="18"/>
      <c r="C19" s="18"/>
      <c r="D19" s="16">
        <f>B19</f>
        <v>0</v>
      </c>
      <c r="E19" s="18"/>
      <c r="F19" s="18"/>
      <c r="G19" s="18"/>
      <c r="H19" s="18"/>
      <c r="I19" s="18"/>
      <c r="J19" s="18"/>
      <c r="K19" s="22">
        <f>E19+G19+I19</f>
        <v>0</v>
      </c>
      <c r="L19" s="22">
        <f>K19-D19</f>
        <v>0</v>
      </c>
      <c r="M19" s="18"/>
      <c r="N19" s="18"/>
    </row>
    <row r="20" spans="1:14" ht="21.6" customHeight="1" x14ac:dyDescent="0.25">
      <c r="A20" s="35">
        <v>1</v>
      </c>
      <c r="B20" s="18"/>
      <c r="C20" s="18"/>
      <c r="D20" s="16">
        <f>B19-C19+C20</f>
        <v>0</v>
      </c>
      <c r="E20" s="18"/>
      <c r="F20" s="18"/>
      <c r="G20" s="18"/>
      <c r="H20" s="18"/>
      <c r="I20" s="18"/>
      <c r="J20" s="18"/>
      <c r="K20" s="22">
        <f t="shared" ref="K20:K38" si="0">E20+G20+I20</f>
        <v>0</v>
      </c>
      <c r="L20" s="22">
        <f t="shared" ref="L20:L38" si="1">K20-D20</f>
        <v>0</v>
      </c>
      <c r="M20" s="18"/>
      <c r="N20" s="18"/>
    </row>
    <row r="21" spans="1:14" ht="21.6" customHeight="1" x14ac:dyDescent="0.25">
      <c r="A21" s="35">
        <v>2</v>
      </c>
      <c r="B21" s="18"/>
      <c r="C21" s="18"/>
      <c r="D21" s="16">
        <f t="shared" ref="D21:D24" si="2">B20-C20+C21</f>
        <v>0</v>
      </c>
      <c r="E21" s="18"/>
      <c r="F21" s="18"/>
      <c r="G21" s="18"/>
      <c r="H21" s="18"/>
      <c r="I21" s="18"/>
      <c r="J21" s="18"/>
      <c r="K21" s="22">
        <f t="shared" si="0"/>
        <v>0</v>
      </c>
      <c r="L21" s="22">
        <f t="shared" si="1"/>
        <v>0</v>
      </c>
      <c r="M21" s="18"/>
      <c r="N21" s="18"/>
    </row>
    <row r="22" spans="1:14" ht="21.6" customHeight="1" x14ac:dyDescent="0.25">
      <c r="A22" s="35">
        <v>3</v>
      </c>
      <c r="B22" s="18"/>
      <c r="C22" s="18"/>
      <c r="D22" s="16">
        <f t="shared" si="2"/>
        <v>0</v>
      </c>
      <c r="E22" s="18"/>
      <c r="F22" s="18"/>
      <c r="G22" s="18"/>
      <c r="H22" s="18"/>
      <c r="I22" s="18"/>
      <c r="J22" s="18"/>
      <c r="K22" s="22">
        <f t="shared" si="0"/>
        <v>0</v>
      </c>
      <c r="L22" s="22">
        <f t="shared" si="1"/>
        <v>0</v>
      </c>
      <c r="M22" s="18"/>
      <c r="N22" s="18"/>
    </row>
    <row r="23" spans="1:14" ht="21.6" customHeight="1" x14ac:dyDescent="0.25">
      <c r="A23" s="35">
        <v>4</v>
      </c>
      <c r="B23" s="18"/>
      <c r="C23" s="18"/>
      <c r="D23" s="16">
        <f t="shared" si="2"/>
        <v>0</v>
      </c>
      <c r="E23" s="18"/>
      <c r="F23" s="18"/>
      <c r="G23" s="18"/>
      <c r="H23" s="18"/>
      <c r="I23" s="18"/>
      <c r="J23" s="18"/>
      <c r="K23" s="22">
        <f t="shared" si="0"/>
        <v>0</v>
      </c>
      <c r="L23" s="22">
        <f t="shared" si="1"/>
        <v>0</v>
      </c>
      <c r="M23" s="18"/>
      <c r="N23" s="18"/>
    </row>
    <row r="24" spans="1:14" ht="21.6" customHeight="1" x14ac:dyDescent="0.25">
      <c r="A24" s="35">
        <v>5</v>
      </c>
      <c r="B24" s="18"/>
      <c r="C24" s="18"/>
      <c r="D24" s="16">
        <f t="shared" si="2"/>
        <v>0</v>
      </c>
      <c r="E24" s="18"/>
      <c r="F24" s="18"/>
      <c r="G24" s="18"/>
      <c r="H24" s="18"/>
      <c r="I24" s="18"/>
      <c r="J24" s="18"/>
      <c r="K24" s="22">
        <f t="shared" si="0"/>
        <v>0</v>
      </c>
      <c r="L24" s="22">
        <f t="shared" si="1"/>
        <v>0</v>
      </c>
      <c r="M24" s="18"/>
      <c r="N24" s="18"/>
    </row>
    <row r="25" spans="1:14" ht="21.6" customHeight="1" x14ac:dyDescent="0.25">
      <c r="A25" s="39" t="s">
        <v>15</v>
      </c>
      <c r="B25" s="19"/>
      <c r="C25" s="19"/>
      <c r="D25" s="37">
        <f>B25</f>
        <v>0</v>
      </c>
      <c r="E25" s="19"/>
      <c r="F25" s="19"/>
      <c r="G25" s="19"/>
      <c r="H25" s="19"/>
      <c r="I25" s="19"/>
      <c r="J25" s="19"/>
      <c r="K25" s="22">
        <f t="shared" si="0"/>
        <v>0</v>
      </c>
      <c r="L25" s="22">
        <f t="shared" si="1"/>
        <v>0</v>
      </c>
      <c r="M25" s="19"/>
      <c r="N25" s="19"/>
    </row>
    <row r="26" spans="1:14" ht="21.6" customHeight="1" x14ac:dyDescent="0.25">
      <c r="A26" s="39" t="s">
        <v>2</v>
      </c>
      <c r="B26" s="19"/>
      <c r="C26" s="19"/>
      <c r="D26" s="37">
        <f>B26</f>
        <v>0</v>
      </c>
      <c r="E26" s="19"/>
      <c r="F26" s="19"/>
      <c r="G26" s="19"/>
      <c r="H26" s="19"/>
      <c r="I26" s="19"/>
      <c r="J26" s="19"/>
      <c r="K26" s="22">
        <f t="shared" si="0"/>
        <v>0</v>
      </c>
      <c r="L26" s="22">
        <f t="shared" si="1"/>
        <v>0</v>
      </c>
      <c r="M26" s="19"/>
      <c r="N26" s="19"/>
    </row>
    <row r="27" spans="1:14" ht="21.6" customHeight="1" x14ac:dyDescent="0.25">
      <c r="A27" s="35">
        <v>6</v>
      </c>
      <c r="B27" s="18"/>
      <c r="C27" s="18"/>
      <c r="D27" s="16">
        <f>B24-C24+C27</f>
        <v>0</v>
      </c>
      <c r="E27" s="18"/>
      <c r="F27" s="18"/>
      <c r="G27" s="18"/>
      <c r="H27" s="18"/>
      <c r="I27" s="18"/>
      <c r="J27" s="18"/>
      <c r="K27" s="22">
        <f t="shared" si="0"/>
        <v>0</v>
      </c>
      <c r="L27" s="22">
        <f t="shared" si="1"/>
        <v>0</v>
      </c>
      <c r="M27" s="18"/>
      <c r="N27" s="18"/>
    </row>
    <row r="28" spans="1:14" ht="21.6" customHeight="1" x14ac:dyDescent="0.25">
      <c r="A28" s="40" t="s">
        <v>709</v>
      </c>
      <c r="B28" s="18"/>
      <c r="C28" s="18"/>
      <c r="D28" s="16">
        <f>B28</f>
        <v>0</v>
      </c>
      <c r="E28" s="18"/>
      <c r="F28" s="18"/>
      <c r="G28" s="18"/>
      <c r="H28" s="18"/>
      <c r="I28" s="18"/>
      <c r="J28" s="18"/>
      <c r="K28" s="22">
        <f t="shared" si="0"/>
        <v>0</v>
      </c>
      <c r="L28" s="22">
        <f t="shared" si="1"/>
        <v>0</v>
      </c>
      <c r="M28" s="18"/>
      <c r="N28" s="18"/>
    </row>
    <row r="29" spans="1:14" ht="21.6" customHeight="1" x14ac:dyDescent="0.25">
      <c r="A29" s="35">
        <v>7</v>
      </c>
      <c r="B29" s="18"/>
      <c r="C29" s="18"/>
      <c r="D29" s="16">
        <f>B27-C27+C29</f>
        <v>0</v>
      </c>
      <c r="E29" s="18"/>
      <c r="F29" s="18"/>
      <c r="G29" s="18"/>
      <c r="H29" s="18"/>
      <c r="I29" s="18"/>
      <c r="J29" s="18"/>
      <c r="K29" s="22">
        <f t="shared" si="0"/>
        <v>0</v>
      </c>
      <c r="L29" s="22">
        <f t="shared" si="1"/>
        <v>0</v>
      </c>
      <c r="M29" s="18"/>
      <c r="N29" s="18"/>
    </row>
    <row r="30" spans="1:14" ht="21.6" customHeight="1" x14ac:dyDescent="0.25">
      <c r="A30" s="35">
        <v>8</v>
      </c>
      <c r="B30" s="18"/>
      <c r="C30" s="18"/>
      <c r="D30" s="16">
        <f>B29-C29+C30</f>
        <v>0</v>
      </c>
      <c r="E30" s="18"/>
      <c r="F30" s="18"/>
      <c r="G30" s="18"/>
      <c r="H30" s="18"/>
      <c r="I30" s="18"/>
      <c r="J30" s="18"/>
      <c r="K30" s="22">
        <f t="shared" si="0"/>
        <v>0</v>
      </c>
      <c r="L30" s="22">
        <f t="shared" si="1"/>
        <v>0</v>
      </c>
      <c r="M30" s="18"/>
      <c r="N30" s="18"/>
    </row>
    <row r="31" spans="1:14" ht="21.6" customHeight="1" x14ac:dyDescent="0.25">
      <c r="A31" s="40" t="s">
        <v>710</v>
      </c>
      <c r="B31" s="18"/>
      <c r="C31" s="18"/>
      <c r="D31" s="16">
        <f>B28</f>
        <v>0</v>
      </c>
      <c r="E31" s="18"/>
      <c r="F31" s="18"/>
      <c r="G31" s="18"/>
      <c r="H31" s="18"/>
      <c r="I31" s="18"/>
      <c r="J31" s="18"/>
      <c r="K31" s="22">
        <f t="shared" si="0"/>
        <v>0</v>
      </c>
      <c r="L31" s="22">
        <f t="shared" si="1"/>
        <v>0</v>
      </c>
      <c r="M31" s="18"/>
      <c r="N31" s="18"/>
    </row>
    <row r="32" spans="1:14" ht="21.6" customHeight="1" x14ac:dyDescent="0.25">
      <c r="A32" s="35">
        <v>9</v>
      </c>
      <c r="B32" s="18"/>
      <c r="C32" s="18"/>
      <c r="D32" s="16">
        <f>B30-C30+C32</f>
        <v>0</v>
      </c>
      <c r="E32" s="18"/>
      <c r="F32" s="18"/>
      <c r="G32" s="18"/>
      <c r="H32" s="18"/>
      <c r="I32" s="18"/>
      <c r="J32" s="18"/>
      <c r="K32" s="22">
        <f t="shared" si="0"/>
        <v>0</v>
      </c>
      <c r="L32" s="22">
        <f t="shared" si="1"/>
        <v>0</v>
      </c>
      <c r="M32" s="18"/>
      <c r="N32" s="18"/>
    </row>
    <row r="33" spans="1:15" ht="21.6" customHeight="1" x14ac:dyDescent="0.25">
      <c r="A33" s="35" t="s">
        <v>198</v>
      </c>
      <c r="B33" s="18"/>
      <c r="C33" s="18"/>
      <c r="D33" s="53">
        <f>B32-C32+C33+C34</f>
        <v>0</v>
      </c>
      <c r="E33" s="18"/>
      <c r="F33" s="18"/>
      <c r="G33" s="18"/>
      <c r="H33" s="18"/>
      <c r="I33" s="18"/>
      <c r="J33" s="18"/>
      <c r="K33" s="22">
        <f t="shared" si="0"/>
        <v>0</v>
      </c>
      <c r="L33" s="22">
        <f t="shared" si="1"/>
        <v>0</v>
      </c>
      <c r="M33" s="18"/>
      <c r="N33" s="18"/>
    </row>
    <row r="34" spans="1:15" ht="21.6" customHeight="1" x14ac:dyDescent="0.25">
      <c r="A34" s="35" t="s">
        <v>199</v>
      </c>
      <c r="B34" s="18"/>
      <c r="C34" s="18"/>
      <c r="D34" s="54"/>
      <c r="E34" s="18"/>
      <c r="F34" s="18"/>
      <c r="G34" s="18"/>
      <c r="H34" s="18"/>
      <c r="I34" s="18"/>
      <c r="J34" s="18"/>
      <c r="K34" s="22">
        <f t="shared" si="0"/>
        <v>0</v>
      </c>
      <c r="L34" s="22">
        <f t="shared" si="1"/>
        <v>0</v>
      </c>
      <c r="M34" s="18"/>
      <c r="N34" s="18"/>
    </row>
    <row r="35" spans="1:15" ht="21.6" customHeight="1" x14ac:dyDescent="0.25">
      <c r="A35" s="35" t="s">
        <v>200</v>
      </c>
      <c r="B35" s="18"/>
      <c r="C35" s="18"/>
      <c r="D35" s="16">
        <f>B33-C33+C35</f>
        <v>0</v>
      </c>
      <c r="E35" s="18"/>
      <c r="F35" s="18"/>
      <c r="G35" s="18"/>
      <c r="H35" s="18"/>
      <c r="I35" s="18"/>
      <c r="J35" s="18"/>
      <c r="K35" s="22">
        <f t="shared" si="0"/>
        <v>0</v>
      </c>
      <c r="L35" s="22">
        <f t="shared" si="1"/>
        <v>0</v>
      </c>
      <c r="M35" s="18"/>
      <c r="N35" s="18"/>
    </row>
    <row r="36" spans="1:15" ht="21.6" customHeight="1" x14ac:dyDescent="0.25">
      <c r="A36" s="35" t="s">
        <v>201</v>
      </c>
      <c r="B36" s="18"/>
      <c r="C36" s="18"/>
      <c r="D36" s="16">
        <f>B34-C34+C36</f>
        <v>0</v>
      </c>
      <c r="E36" s="18"/>
      <c r="F36" s="18"/>
      <c r="G36" s="18"/>
      <c r="H36" s="18"/>
      <c r="I36" s="18"/>
      <c r="J36" s="18"/>
      <c r="K36" s="22">
        <f t="shared" si="0"/>
        <v>0</v>
      </c>
      <c r="L36" s="22">
        <f t="shared" si="1"/>
        <v>0</v>
      </c>
      <c r="M36" s="18"/>
      <c r="N36" s="18"/>
    </row>
    <row r="37" spans="1:15" ht="21.6" customHeight="1" x14ac:dyDescent="0.25">
      <c r="A37" s="35">
        <v>12</v>
      </c>
      <c r="B37" s="18"/>
      <c r="C37" s="18"/>
      <c r="D37" s="16">
        <f>B37</f>
        <v>0</v>
      </c>
      <c r="E37" s="18"/>
      <c r="F37" s="18"/>
      <c r="G37" s="18"/>
      <c r="H37" s="18"/>
      <c r="I37" s="18"/>
      <c r="J37" s="18"/>
      <c r="K37" s="22">
        <f t="shared" si="0"/>
        <v>0</v>
      </c>
      <c r="L37" s="22">
        <f t="shared" si="1"/>
        <v>0</v>
      </c>
      <c r="M37" s="18"/>
      <c r="N37" s="18"/>
    </row>
    <row r="38" spans="1:15" ht="21.6" customHeight="1" x14ac:dyDescent="0.25">
      <c r="A38" s="35">
        <v>13</v>
      </c>
      <c r="B38" s="18"/>
      <c r="C38" s="18"/>
      <c r="D38" s="16">
        <f>B37-C37+C38</f>
        <v>0</v>
      </c>
      <c r="E38" s="18"/>
      <c r="F38" s="18"/>
      <c r="G38" s="18"/>
      <c r="H38" s="18"/>
      <c r="I38" s="18"/>
      <c r="J38" s="18"/>
      <c r="K38" s="22">
        <f t="shared" si="0"/>
        <v>0</v>
      </c>
      <c r="L38" s="22">
        <f t="shared" si="1"/>
        <v>0</v>
      </c>
      <c r="M38" s="18"/>
      <c r="N38" s="18"/>
    </row>
    <row r="39" spans="1:15" ht="21.6" customHeight="1" x14ac:dyDescent="0.25">
      <c r="A39" s="36" t="s">
        <v>1</v>
      </c>
      <c r="B39" s="17">
        <f>SUM(B19:B38)</f>
        <v>0</v>
      </c>
      <c r="C39" s="17">
        <f>SUM(C19:C38)</f>
        <v>0</v>
      </c>
      <c r="D39" s="20" t="s">
        <v>197</v>
      </c>
      <c r="E39" s="17">
        <f t="shared" ref="E39:J39" si="3">SUM(E19:E38)</f>
        <v>0</v>
      </c>
      <c r="F39" s="17">
        <f t="shared" si="3"/>
        <v>0</v>
      </c>
      <c r="G39" s="17">
        <f t="shared" si="3"/>
        <v>0</v>
      </c>
      <c r="H39" s="17">
        <f t="shared" si="3"/>
        <v>0</v>
      </c>
      <c r="I39" s="17">
        <f t="shared" si="3"/>
        <v>0</v>
      </c>
      <c r="J39" s="17">
        <f t="shared" si="3"/>
        <v>0</v>
      </c>
      <c r="K39" s="17">
        <f>SUM(K19:K38)</f>
        <v>0</v>
      </c>
      <c r="L39" s="17">
        <f>SUM(L19:L38)</f>
        <v>0</v>
      </c>
      <c r="M39" s="20" t="s">
        <v>197</v>
      </c>
      <c r="N39" s="20" t="s">
        <v>197</v>
      </c>
    </row>
    <row r="40" spans="1:15" ht="21.6" customHeight="1" x14ac:dyDescent="0.25">
      <c r="A40" s="23"/>
      <c r="B40" s="24"/>
      <c r="C40" s="24"/>
      <c r="D40" s="25"/>
      <c r="E40" s="24"/>
      <c r="F40" s="24"/>
      <c r="G40" s="24"/>
      <c r="H40" s="24"/>
      <c r="I40" s="24"/>
      <c r="J40" s="24"/>
      <c r="K40" s="24"/>
      <c r="L40" s="24"/>
      <c r="M40" s="25"/>
      <c r="N40" s="25"/>
    </row>
    <row r="41" spans="1:15" ht="35.450000000000003" customHeight="1" x14ac:dyDescent="0.25">
      <c r="A41" s="65" t="s">
        <v>205</v>
      </c>
      <c r="B41" s="62"/>
      <c r="C41" s="62"/>
      <c r="D41" s="62"/>
      <c r="E41" s="62"/>
      <c r="F41" s="62"/>
      <c r="G41" s="62"/>
      <c r="H41" s="62"/>
      <c r="I41" s="62"/>
      <c r="J41" s="62"/>
      <c r="K41" s="62"/>
      <c r="L41" s="62"/>
      <c r="M41" s="62"/>
      <c r="N41" s="62"/>
      <c r="O41" s="66"/>
    </row>
    <row r="42" spans="1:15" ht="35.450000000000003" customHeight="1" x14ac:dyDescent="0.25">
      <c r="A42" s="67"/>
      <c r="B42" s="63"/>
      <c r="C42" s="63"/>
      <c r="D42" s="63"/>
      <c r="E42" s="63"/>
      <c r="F42" s="63"/>
      <c r="G42" s="63"/>
      <c r="H42" s="63"/>
      <c r="I42" s="63"/>
      <c r="J42" s="63"/>
      <c r="K42" s="63"/>
      <c r="L42" s="63"/>
      <c r="M42" s="63"/>
      <c r="N42" s="63"/>
      <c r="O42" s="68"/>
    </row>
    <row r="43" spans="1:15" ht="35.450000000000003" customHeight="1" x14ac:dyDescent="0.25">
      <c r="A43" s="69"/>
      <c r="B43" s="64"/>
      <c r="C43" s="64"/>
      <c r="D43" s="64"/>
      <c r="E43" s="64"/>
      <c r="F43" s="64"/>
      <c r="G43" s="64"/>
      <c r="H43" s="64"/>
      <c r="I43" s="64"/>
      <c r="J43" s="64"/>
      <c r="K43" s="64"/>
      <c r="L43" s="64"/>
      <c r="M43" s="64"/>
      <c r="N43" s="64"/>
      <c r="O43" s="70"/>
    </row>
    <row r="44" spans="1:15" ht="21.6" customHeight="1" x14ac:dyDescent="0.25">
      <c r="A44" s="23"/>
      <c r="B44" s="24"/>
      <c r="C44" s="24"/>
      <c r="D44" s="25"/>
      <c r="E44" s="24"/>
      <c r="F44" s="24"/>
      <c r="G44" s="24"/>
      <c r="H44" s="24"/>
      <c r="I44" s="24"/>
      <c r="J44" s="24"/>
      <c r="K44" s="24"/>
      <c r="L44" s="24"/>
      <c r="M44" s="25"/>
      <c r="N44" s="25"/>
    </row>
    <row r="45" spans="1:15" ht="36.6" customHeight="1" x14ac:dyDescent="0.25">
      <c r="A45" s="71" t="s">
        <v>0</v>
      </c>
      <c r="B45" s="74" t="s">
        <v>208</v>
      </c>
      <c r="C45" s="74" t="s">
        <v>202</v>
      </c>
      <c r="D45" s="50" t="s">
        <v>209</v>
      </c>
      <c r="E45" s="75" t="s">
        <v>10</v>
      </c>
      <c r="F45" s="76"/>
      <c r="G45" s="76"/>
      <c r="H45" s="76"/>
      <c r="I45" s="76"/>
      <c r="J45" s="77"/>
      <c r="K45" s="55" t="s">
        <v>221</v>
      </c>
      <c r="L45" s="55" t="s">
        <v>222</v>
      </c>
      <c r="M45" s="78" t="s">
        <v>16</v>
      </c>
      <c r="N45" s="78" t="s">
        <v>196</v>
      </c>
    </row>
    <row r="46" spans="1:15" ht="33" customHeight="1" x14ac:dyDescent="0.25">
      <c r="A46" s="72"/>
      <c r="B46" s="74"/>
      <c r="C46" s="74"/>
      <c r="D46" s="51"/>
      <c r="E46" s="75" t="s">
        <v>17</v>
      </c>
      <c r="F46" s="77"/>
      <c r="G46" s="75" t="s">
        <v>18</v>
      </c>
      <c r="H46" s="77"/>
      <c r="I46" s="75" t="s">
        <v>19</v>
      </c>
      <c r="J46" s="77"/>
      <c r="K46" s="56"/>
      <c r="L46" s="56"/>
      <c r="M46" s="78"/>
      <c r="N46" s="78"/>
    </row>
    <row r="47" spans="1:15" ht="46.9" customHeight="1" x14ac:dyDescent="0.25">
      <c r="A47" s="73"/>
      <c r="B47" s="74"/>
      <c r="C47" s="74"/>
      <c r="D47" s="52"/>
      <c r="E47" s="39" t="s">
        <v>217</v>
      </c>
      <c r="F47" s="39" t="s">
        <v>218</v>
      </c>
      <c r="G47" s="39" t="s">
        <v>217</v>
      </c>
      <c r="H47" s="39" t="s">
        <v>218</v>
      </c>
      <c r="I47" s="39" t="s">
        <v>217</v>
      </c>
      <c r="J47" s="39" t="s">
        <v>218</v>
      </c>
      <c r="K47" s="57"/>
      <c r="L47" s="57"/>
      <c r="M47" s="78"/>
      <c r="N47" s="78"/>
    </row>
    <row r="48" spans="1:15" ht="25.15" customHeight="1" x14ac:dyDescent="0.25">
      <c r="A48" s="35" t="s">
        <v>11</v>
      </c>
      <c r="B48" s="18"/>
      <c r="C48" s="18"/>
      <c r="D48" s="22"/>
      <c r="E48" s="18"/>
      <c r="F48" s="18"/>
      <c r="G48" s="18"/>
      <c r="H48" s="18"/>
      <c r="I48" s="18"/>
      <c r="J48" s="18"/>
      <c r="K48" s="22">
        <f>E48+G48+I48</f>
        <v>0</v>
      </c>
      <c r="L48" s="22">
        <f>K48-D48</f>
        <v>0</v>
      </c>
      <c r="M48" s="18"/>
      <c r="N48" s="18"/>
    </row>
    <row r="49" spans="1:15" ht="25.15" customHeight="1" x14ac:dyDescent="0.25">
      <c r="A49" s="35" t="s">
        <v>12</v>
      </c>
      <c r="B49" s="18"/>
      <c r="C49" s="18"/>
      <c r="D49" s="22"/>
      <c r="E49" s="18"/>
      <c r="F49" s="18"/>
      <c r="G49" s="18"/>
      <c r="H49" s="18"/>
      <c r="I49" s="18"/>
      <c r="J49" s="18"/>
      <c r="K49" s="22">
        <f t="shared" ref="K49:K53" si="4">E49+G49+I49</f>
        <v>0</v>
      </c>
      <c r="L49" s="22">
        <f t="shared" ref="L49:L53" si="5">K49-D49</f>
        <v>0</v>
      </c>
      <c r="M49" s="18"/>
      <c r="N49" s="18"/>
    </row>
    <row r="50" spans="1:15" ht="25.15" customHeight="1" x14ac:dyDescent="0.25">
      <c r="A50" s="35" t="s">
        <v>13</v>
      </c>
      <c r="B50" s="18"/>
      <c r="C50" s="18"/>
      <c r="D50" s="22"/>
      <c r="E50" s="18"/>
      <c r="F50" s="18"/>
      <c r="G50" s="18"/>
      <c r="H50" s="18"/>
      <c r="I50" s="18"/>
      <c r="J50" s="18"/>
      <c r="K50" s="22">
        <f t="shared" si="4"/>
        <v>0</v>
      </c>
      <c r="L50" s="22">
        <f t="shared" si="5"/>
        <v>0</v>
      </c>
      <c r="M50" s="18"/>
      <c r="N50" s="18"/>
    </row>
    <row r="51" spans="1:15" ht="25.15" customHeight="1" x14ac:dyDescent="0.25">
      <c r="A51" s="35" t="s">
        <v>14</v>
      </c>
      <c r="B51" s="18"/>
      <c r="C51" s="18"/>
      <c r="D51" s="22"/>
      <c r="E51" s="18"/>
      <c r="F51" s="18"/>
      <c r="G51" s="18"/>
      <c r="H51" s="18"/>
      <c r="I51" s="18"/>
      <c r="J51" s="18"/>
      <c r="K51" s="22">
        <f t="shared" si="4"/>
        <v>0</v>
      </c>
      <c r="L51" s="22">
        <f t="shared" si="5"/>
        <v>0</v>
      </c>
      <c r="M51" s="18"/>
      <c r="N51" s="18"/>
    </row>
    <row r="52" spans="1:15" ht="25.15" customHeight="1" x14ac:dyDescent="0.25">
      <c r="A52" s="35" t="s">
        <v>20</v>
      </c>
      <c r="B52" s="18"/>
      <c r="C52" s="18"/>
      <c r="D52" s="22"/>
      <c r="E52" s="18"/>
      <c r="F52" s="18"/>
      <c r="G52" s="18"/>
      <c r="H52" s="18"/>
      <c r="I52" s="18"/>
      <c r="J52" s="18"/>
      <c r="K52" s="22">
        <f t="shared" si="4"/>
        <v>0</v>
      </c>
      <c r="L52" s="22">
        <f t="shared" si="5"/>
        <v>0</v>
      </c>
      <c r="M52" s="18"/>
      <c r="N52" s="18"/>
    </row>
    <row r="53" spans="1:15" ht="25.15" customHeight="1" x14ac:dyDescent="0.25">
      <c r="A53" s="35" t="s">
        <v>21</v>
      </c>
      <c r="B53" s="18"/>
      <c r="C53" s="18"/>
      <c r="D53" s="22"/>
      <c r="E53" s="18"/>
      <c r="F53" s="18"/>
      <c r="G53" s="18"/>
      <c r="H53" s="18"/>
      <c r="I53" s="18"/>
      <c r="J53" s="18"/>
      <c r="K53" s="22">
        <f t="shared" si="4"/>
        <v>0</v>
      </c>
      <c r="L53" s="22">
        <f t="shared" si="5"/>
        <v>0</v>
      </c>
      <c r="M53" s="18"/>
      <c r="N53" s="18"/>
    </row>
    <row r="54" spans="1:15" ht="25.15" customHeight="1" x14ac:dyDescent="0.25">
      <c r="A54" s="36" t="s">
        <v>1</v>
      </c>
      <c r="B54" s="17">
        <f t="shared" ref="B54:J54" si="6">SUM(B48:B53)</f>
        <v>0</v>
      </c>
      <c r="C54" s="17">
        <f t="shared" si="6"/>
        <v>0</v>
      </c>
      <c r="D54" s="17">
        <f t="shared" si="6"/>
        <v>0</v>
      </c>
      <c r="E54" s="17">
        <f t="shared" si="6"/>
        <v>0</v>
      </c>
      <c r="F54" s="17">
        <f t="shared" si="6"/>
        <v>0</v>
      </c>
      <c r="G54" s="17">
        <f t="shared" si="6"/>
        <v>0</v>
      </c>
      <c r="H54" s="17">
        <f t="shared" si="6"/>
        <v>0</v>
      </c>
      <c r="I54" s="17">
        <f t="shared" si="6"/>
        <v>0</v>
      </c>
      <c r="J54" s="17">
        <f t="shared" si="6"/>
        <v>0</v>
      </c>
      <c r="K54" s="17">
        <f>SUM(K48:K53)</f>
        <v>0</v>
      </c>
      <c r="L54" s="17">
        <f>SUM(L48:L53)</f>
        <v>0</v>
      </c>
      <c r="M54" s="20" t="s">
        <v>197</v>
      </c>
      <c r="N54" s="20" t="s">
        <v>197</v>
      </c>
      <c r="O54" s="28"/>
    </row>
    <row r="55" spans="1:15" x14ac:dyDescent="0.25">
      <c r="A55" s="2"/>
      <c r="O55" s="6"/>
    </row>
    <row r="56" spans="1:15" ht="14.45" customHeight="1" x14ac:dyDescent="0.25">
      <c r="A56" s="41" t="s">
        <v>206</v>
      </c>
      <c r="B56" s="26"/>
      <c r="C56" s="61" t="s">
        <v>207</v>
      </c>
      <c r="D56" s="61"/>
      <c r="E56" s="61"/>
      <c r="F56" s="61"/>
      <c r="G56" s="61"/>
      <c r="H56" s="61"/>
      <c r="I56" s="61"/>
      <c r="J56" s="61"/>
      <c r="K56" s="61"/>
      <c r="L56" s="61"/>
      <c r="M56" s="61"/>
      <c r="N56" s="61"/>
      <c r="O56" s="26"/>
    </row>
    <row r="57" spans="1:15" ht="14.45" customHeight="1" x14ac:dyDescent="0.25">
      <c r="A57" s="42"/>
      <c r="B57" s="8"/>
      <c r="C57" s="8"/>
      <c r="D57" s="8"/>
      <c r="E57" s="8"/>
      <c r="F57" s="8"/>
      <c r="G57" s="8"/>
      <c r="H57" s="8"/>
      <c r="I57" s="8"/>
      <c r="J57" s="8"/>
      <c r="K57" s="8"/>
      <c r="L57" s="8"/>
      <c r="M57" s="8"/>
      <c r="N57" s="8"/>
      <c r="O57" s="8"/>
    </row>
    <row r="58" spans="1:15" ht="14.45" customHeight="1" x14ac:dyDescent="0.25">
      <c r="A58" s="42"/>
      <c r="B58" s="8"/>
      <c r="C58" s="8"/>
      <c r="D58" s="8"/>
      <c r="E58" s="8"/>
      <c r="F58" s="44" t="s">
        <v>22</v>
      </c>
      <c r="G58" s="44"/>
      <c r="H58" s="47"/>
      <c r="I58" s="47"/>
      <c r="J58" s="47"/>
      <c r="K58" s="47"/>
      <c r="L58" s="47"/>
      <c r="M58" s="47"/>
      <c r="N58" s="8"/>
      <c r="O58" s="8"/>
    </row>
    <row r="59" spans="1:15" ht="14.45" customHeight="1" x14ac:dyDescent="0.25">
      <c r="A59" s="42"/>
      <c r="B59" s="8"/>
      <c r="C59" s="8"/>
      <c r="D59" s="8"/>
      <c r="E59" s="8"/>
      <c r="F59" s="45"/>
      <c r="G59" s="45"/>
      <c r="H59" s="48"/>
      <c r="I59" s="48"/>
      <c r="J59" s="48"/>
      <c r="K59" s="48"/>
      <c r="L59" s="48"/>
      <c r="M59" s="48"/>
      <c r="N59" s="8"/>
      <c r="O59" s="8"/>
    </row>
    <row r="60" spans="1:15" ht="14.45" customHeight="1" x14ac:dyDescent="0.25">
      <c r="A60" s="42"/>
      <c r="B60" s="8"/>
      <c r="C60" s="8"/>
      <c r="D60" s="8"/>
      <c r="E60" s="8"/>
      <c r="F60" s="45"/>
      <c r="G60" s="45"/>
      <c r="H60" s="48"/>
      <c r="I60" s="48"/>
      <c r="J60" s="48"/>
      <c r="K60" s="48"/>
      <c r="L60" s="48"/>
      <c r="M60" s="48"/>
      <c r="N60" s="8"/>
      <c r="O60" s="8"/>
    </row>
    <row r="61" spans="1:15" ht="14.45" customHeight="1" x14ac:dyDescent="0.25">
      <c r="A61" s="42"/>
      <c r="B61" s="8"/>
      <c r="C61" s="8"/>
      <c r="D61" s="8"/>
      <c r="E61" s="8"/>
      <c r="F61" s="45"/>
      <c r="G61" s="45"/>
      <c r="H61" s="48"/>
      <c r="I61" s="48"/>
      <c r="J61" s="48"/>
      <c r="K61" s="48"/>
      <c r="L61" s="48"/>
      <c r="M61" s="48"/>
      <c r="N61" s="8"/>
      <c r="O61" s="8"/>
    </row>
    <row r="62" spans="1:15" ht="15.75" x14ac:dyDescent="0.25">
      <c r="A62" s="42"/>
      <c r="F62" s="46"/>
      <c r="G62" s="46"/>
      <c r="H62" s="49"/>
      <c r="I62" s="49"/>
      <c r="J62" s="49"/>
      <c r="K62" s="49"/>
      <c r="L62" s="49"/>
      <c r="M62" s="49"/>
      <c r="N62" s="4"/>
      <c r="O62" s="4"/>
    </row>
    <row r="63" spans="1:15" ht="24.75" customHeight="1" x14ac:dyDescent="0.25">
      <c r="A63" s="42"/>
      <c r="F63" s="4"/>
      <c r="G63" s="4"/>
      <c r="H63" s="4"/>
      <c r="I63" s="4"/>
      <c r="J63" s="4"/>
      <c r="K63" s="4"/>
      <c r="L63" s="4"/>
      <c r="M63" s="4"/>
      <c r="N63" s="4"/>
      <c r="O63" s="4"/>
    </row>
    <row r="64" spans="1:15" ht="46.15" customHeight="1" x14ac:dyDescent="0.25">
      <c r="A64" s="43"/>
      <c r="B64" s="27"/>
      <c r="C64" s="59" t="s">
        <v>220</v>
      </c>
      <c r="D64" s="59"/>
      <c r="E64" s="59"/>
      <c r="F64" s="59"/>
      <c r="G64" s="59"/>
      <c r="H64" s="59"/>
      <c r="I64" s="59"/>
      <c r="J64" s="60"/>
      <c r="K64" s="58"/>
      <c r="L64" s="58"/>
      <c r="M64" s="58"/>
      <c r="N64" s="58"/>
      <c r="O64" s="58"/>
    </row>
  </sheetData>
  <mergeCells count="45">
    <mergeCell ref="B7:F7"/>
    <mergeCell ref="A1:O1"/>
    <mergeCell ref="A2:F2"/>
    <mergeCell ref="H2:N2"/>
    <mergeCell ref="B3:F3"/>
    <mergeCell ref="H3:I3"/>
    <mergeCell ref="J3:N3"/>
    <mergeCell ref="A4:A5"/>
    <mergeCell ref="B4:F5"/>
    <mergeCell ref="H4:I6"/>
    <mergeCell ref="J4:N6"/>
    <mergeCell ref="B6:F6"/>
    <mergeCell ref="A9:O14"/>
    <mergeCell ref="A16:A18"/>
    <mergeCell ref="B16:B18"/>
    <mergeCell ref="C16:C18"/>
    <mergeCell ref="D16:D18"/>
    <mergeCell ref="E16:J16"/>
    <mergeCell ref="K16:K18"/>
    <mergeCell ref="L16:L18"/>
    <mergeCell ref="M16:M18"/>
    <mergeCell ref="N16:N18"/>
    <mergeCell ref="E17:F17"/>
    <mergeCell ref="G17:H17"/>
    <mergeCell ref="I17:J17"/>
    <mergeCell ref="D33:D34"/>
    <mergeCell ref="A41:O43"/>
    <mergeCell ref="K45:K47"/>
    <mergeCell ref="L45:L47"/>
    <mergeCell ref="M45:M47"/>
    <mergeCell ref="N45:N47"/>
    <mergeCell ref="E46:F46"/>
    <mergeCell ref="G46:H46"/>
    <mergeCell ref="I46:J46"/>
    <mergeCell ref="A45:A47"/>
    <mergeCell ref="B45:B47"/>
    <mergeCell ref="C45:C47"/>
    <mergeCell ref="D45:D47"/>
    <mergeCell ref="E45:J45"/>
    <mergeCell ref="A56:A64"/>
    <mergeCell ref="C56:N56"/>
    <mergeCell ref="F58:G62"/>
    <mergeCell ref="H58:M62"/>
    <mergeCell ref="C64:J64"/>
    <mergeCell ref="K64:O64"/>
  </mergeCells>
  <printOptions horizontalCentered="1"/>
  <pageMargins left="0.19685039370078741" right="0.19685039370078741" top="0.55118110236220474" bottom="0.55118110236220474" header="0.31496062992125984" footer="0.31496062992125984"/>
  <pageSetup paperSize="5" scale="67" fitToHeight="0" orientation="landscape" r:id="rId1"/>
  <rowBreaks count="1" manualBreakCount="1">
    <brk id="3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3"/>
  <sheetViews>
    <sheetView workbookViewId="0">
      <selection activeCell="A51" sqref="A51"/>
    </sheetView>
  </sheetViews>
  <sheetFormatPr baseColWidth="10" defaultRowHeight="15" x14ac:dyDescent="0.25"/>
  <cols>
    <col min="1" max="1" width="21.85546875" bestFit="1" customWidth="1"/>
    <col min="2" max="2" width="56" bestFit="1" customWidth="1"/>
    <col min="3" max="3" width="54.5703125" bestFit="1" customWidth="1"/>
    <col min="4" max="4" width="8" bestFit="1" customWidth="1"/>
    <col min="5" max="5" width="18.28515625" bestFit="1" customWidth="1"/>
    <col min="6" max="6" width="56" bestFit="1" customWidth="1"/>
  </cols>
  <sheetData>
    <row r="1" spans="1:6" x14ac:dyDescent="0.25">
      <c r="A1" s="9" t="s">
        <v>23</v>
      </c>
      <c r="B1" s="11" t="s">
        <v>25</v>
      </c>
      <c r="C1" s="10" t="s">
        <v>28</v>
      </c>
      <c r="D1" s="10" t="s">
        <v>24</v>
      </c>
      <c r="E1" s="11" t="s">
        <v>26</v>
      </c>
      <c r="F1" s="10" t="s">
        <v>27</v>
      </c>
    </row>
    <row r="2" spans="1:6" x14ac:dyDescent="0.25">
      <c r="A2" s="12">
        <v>105001000001</v>
      </c>
      <c r="B2" s="13" t="s">
        <v>223</v>
      </c>
      <c r="C2" t="s">
        <v>39</v>
      </c>
      <c r="D2">
        <v>915</v>
      </c>
      <c r="E2" s="12">
        <v>10500100000101</v>
      </c>
      <c r="F2" t="s">
        <v>223</v>
      </c>
    </row>
    <row r="3" spans="1:6" x14ac:dyDescent="0.25">
      <c r="A3" s="12">
        <v>105001000043</v>
      </c>
      <c r="B3" s="13" t="s">
        <v>224</v>
      </c>
      <c r="C3" t="s">
        <v>40</v>
      </c>
      <c r="D3">
        <v>915</v>
      </c>
      <c r="E3" s="12">
        <v>10500100004301</v>
      </c>
      <c r="F3" t="s">
        <v>224</v>
      </c>
    </row>
    <row r="4" spans="1:6" x14ac:dyDescent="0.25">
      <c r="A4" s="12">
        <v>105001000108</v>
      </c>
      <c r="B4" s="13" t="s">
        <v>225</v>
      </c>
      <c r="C4" t="s">
        <v>147</v>
      </c>
      <c r="D4">
        <v>928</v>
      </c>
      <c r="E4" s="12">
        <v>10500100010801</v>
      </c>
      <c r="F4" t="s">
        <v>225</v>
      </c>
    </row>
    <row r="5" spans="1:6" x14ac:dyDescent="0.25">
      <c r="A5" s="12">
        <v>105001000132</v>
      </c>
      <c r="B5" s="13" t="s">
        <v>226</v>
      </c>
      <c r="C5" t="s">
        <v>175</v>
      </c>
      <c r="D5">
        <v>935</v>
      </c>
      <c r="E5" s="12">
        <v>10500100013201</v>
      </c>
      <c r="F5" t="s">
        <v>226</v>
      </c>
    </row>
    <row r="6" spans="1:6" x14ac:dyDescent="0.25">
      <c r="A6" s="12">
        <v>105001000141</v>
      </c>
      <c r="B6" s="13" t="s">
        <v>227</v>
      </c>
      <c r="C6" t="s">
        <v>61</v>
      </c>
      <c r="D6">
        <v>917</v>
      </c>
      <c r="E6" s="12">
        <v>10500100014101</v>
      </c>
      <c r="F6" t="s">
        <v>227</v>
      </c>
    </row>
    <row r="7" spans="1:6" x14ac:dyDescent="0.25">
      <c r="A7" s="12">
        <v>105001000175</v>
      </c>
      <c r="B7" s="13" t="s">
        <v>228</v>
      </c>
      <c r="C7" t="s">
        <v>642</v>
      </c>
      <c r="D7">
        <v>916</v>
      </c>
      <c r="E7" s="12">
        <v>10500100017501</v>
      </c>
      <c r="F7" t="s">
        <v>228</v>
      </c>
    </row>
    <row r="8" spans="1:6" x14ac:dyDescent="0.25">
      <c r="A8" s="12">
        <v>105001000175</v>
      </c>
      <c r="B8" s="13" t="s">
        <v>228</v>
      </c>
      <c r="C8" t="s">
        <v>642</v>
      </c>
      <c r="D8">
        <v>916</v>
      </c>
      <c r="E8" s="12">
        <v>10500100017502</v>
      </c>
      <c r="F8" t="s">
        <v>229</v>
      </c>
    </row>
    <row r="9" spans="1:6" x14ac:dyDescent="0.25">
      <c r="A9" s="12">
        <v>105001000205</v>
      </c>
      <c r="B9" s="13" t="s">
        <v>230</v>
      </c>
      <c r="C9" t="s">
        <v>70</v>
      </c>
      <c r="D9">
        <v>918</v>
      </c>
      <c r="E9" s="12">
        <v>10500100020501</v>
      </c>
      <c r="F9" t="s">
        <v>230</v>
      </c>
    </row>
    <row r="10" spans="1:6" x14ac:dyDescent="0.25">
      <c r="A10" s="12">
        <v>105001000256</v>
      </c>
      <c r="B10" s="13" t="s">
        <v>231</v>
      </c>
      <c r="C10" t="s">
        <v>148</v>
      </c>
      <c r="D10">
        <v>928</v>
      </c>
      <c r="E10" s="12">
        <v>10500100025601</v>
      </c>
      <c r="F10" t="s">
        <v>231</v>
      </c>
    </row>
    <row r="11" spans="1:6" x14ac:dyDescent="0.25">
      <c r="A11" s="12">
        <v>105001000256</v>
      </c>
      <c r="B11" s="13" t="s">
        <v>231</v>
      </c>
      <c r="C11" t="s">
        <v>148</v>
      </c>
      <c r="D11">
        <v>928</v>
      </c>
      <c r="E11" s="12">
        <v>10500100025602</v>
      </c>
      <c r="F11" t="s">
        <v>232</v>
      </c>
    </row>
    <row r="12" spans="1:6" x14ac:dyDescent="0.25">
      <c r="A12" s="12">
        <v>105001000353</v>
      </c>
      <c r="B12" s="13" t="s">
        <v>233</v>
      </c>
      <c r="C12" t="s">
        <v>643</v>
      </c>
      <c r="D12">
        <v>924</v>
      </c>
      <c r="E12" s="12">
        <v>10500100035301</v>
      </c>
      <c r="F12" t="s">
        <v>233</v>
      </c>
    </row>
    <row r="13" spans="1:6" x14ac:dyDescent="0.25">
      <c r="A13" s="12">
        <v>105001000353</v>
      </c>
      <c r="B13" s="13" t="s">
        <v>233</v>
      </c>
      <c r="C13" t="s">
        <v>643</v>
      </c>
      <c r="D13">
        <v>924</v>
      </c>
      <c r="E13" s="12">
        <v>10500100035302</v>
      </c>
      <c r="F13" t="s">
        <v>234</v>
      </c>
    </row>
    <row r="14" spans="1:6" x14ac:dyDescent="0.25">
      <c r="A14" s="12">
        <v>105001000353</v>
      </c>
      <c r="B14" s="13" t="s">
        <v>233</v>
      </c>
      <c r="C14" t="s">
        <v>643</v>
      </c>
      <c r="D14">
        <v>924</v>
      </c>
      <c r="E14" s="12">
        <v>10500100035304</v>
      </c>
      <c r="F14" t="s">
        <v>235</v>
      </c>
    </row>
    <row r="15" spans="1:6" x14ac:dyDescent="0.25">
      <c r="A15" s="12">
        <v>105001000396</v>
      </c>
      <c r="B15" s="13" t="s">
        <v>236</v>
      </c>
      <c r="C15" t="s">
        <v>162</v>
      </c>
      <c r="D15">
        <v>933</v>
      </c>
      <c r="E15" s="12">
        <v>10500100039601</v>
      </c>
      <c r="F15" t="s">
        <v>236</v>
      </c>
    </row>
    <row r="16" spans="1:6" x14ac:dyDescent="0.25">
      <c r="A16" s="12">
        <v>105001000396</v>
      </c>
      <c r="B16" s="13" t="s">
        <v>236</v>
      </c>
      <c r="C16" t="s">
        <v>162</v>
      </c>
      <c r="D16">
        <v>933</v>
      </c>
      <c r="E16" s="12">
        <v>10500100039602</v>
      </c>
      <c r="F16" t="s">
        <v>237</v>
      </c>
    </row>
    <row r="17" spans="1:6" x14ac:dyDescent="0.25">
      <c r="A17" s="12">
        <v>105001000396</v>
      </c>
      <c r="B17" s="13" t="s">
        <v>236</v>
      </c>
      <c r="C17" t="s">
        <v>162</v>
      </c>
      <c r="D17">
        <v>933</v>
      </c>
      <c r="E17" s="12">
        <v>10500100039603</v>
      </c>
      <c r="F17" t="s">
        <v>238</v>
      </c>
    </row>
    <row r="18" spans="1:6" x14ac:dyDescent="0.25">
      <c r="A18" s="12">
        <v>105001000396</v>
      </c>
      <c r="B18" s="13" t="s">
        <v>236</v>
      </c>
      <c r="C18" t="s">
        <v>162</v>
      </c>
      <c r="D18">
        <v>933</v>
      </c>
      <c r="E18" s="12">
        <v>10500100039604</v>
      </c>
      <c r="F18" t="s">
        <v>239</v>
      </c>
    </row>
    <row r="19" spans="1:6" x14ac:dyDescent="0.25">
      <c r="A19" s="12">
        <v>105001000418</v>
      </c>
      <c r="B19" s="13" t="s">
        <v>240</v>
      </c>
      <c r="C19" t="s">
        <v>644</v>
      </c>
      <c r="D19">
        <v>926</v>
      </c>
      <c r="E19" s="12">
        <v>10500100041801</v>
      </c>
      <c r="F19" t="s">
        <v>240</v>
      </c>
    </row>
    <row r="20" spans="1:6" x14ac:dyDescent="0.25">
      <c r="A20" s="12">
        <v>105001000418</v>
      </c>
      <c r="B20" s="13" t="s">
        <v>240</v>
      </c>
      <c r="C20" t="s">
        <v>644</v>
      </c>
      <c r="D20">
        <v>926</v>
      </c>
      <c r="E20" s="12">
        <v>10500100041802</v>
      </c>
      <c r="F20" t="s">
        <v>241</v>
      </c>
    </row>
    <row r="21" spans="1:6" x14ac:dyDescent="0.25">
      <c r="A21" s="12">
        <v>105001000485</v>
      </c>
      <c r="B21" s="13" t="s">
        <v>242</v>
      </c>
      <c r="C21" t="s">
        <v>163</v>
      </c>
      <c r="D21">
        <v>933</v>
      </c>
      <c r="E21" s="12">
        <v>10500100048501</v>
      </c>
      <c r="F21" t="s">
        <v>242</v>
      </c>
    </row>
    <row r="22" spans="1:6" x14ac:dyDescent="0.25">
      <c r="A22" s="12">
        <v>105001000493</v>
      </c>
      <c r="B22" s="13" t="s">
        <v>243</v>
      </c>
      <c r="C22" t="s">
        <v>171</v>
      </c>
      <c r="D22">
        <v>934</v>
      </c>
      <c r="E22" s="12">
        <v>10500100049301</v>
      </c>
      <c r="F22" t="s">
        <v>243</v>
      </c>
    </row>
    <row r="23" spans="1:6" x14ac:dyDescent="0.25">
      <c r="A23" s="12">
        <v>105001000566</v>
      </c>
      <c r="B23" s="13" t="s">
        <v>244</v>
      </c>
      <c r="C23" t="s">
        <v>645</v>
      </c>
      <c r="D23">
        <v>924</v>
      </c>
      <c r="E23" s="12">
        <v>10500100056601</v>
      </c>
      <c r="F23" t="s">
        <v>244</v>
      </c>
    </row>
    <row r="24" spans="1:6" x14ac:dyDescent="0.25">
      <c r="A24" s="12">
        <v>105001000566</v>
      </c>
      <c r="B24" s="13" t="s">
        <v>244</v>
      </c>
      <c r="C24" t="s">
        <v>645</v>
      </c>
      <c r="D24">
        <v>924</v>
      </c>
      <c r="E24" s="12">
        <v>10500100056602</v>
      </c>
      <c r="F24" t="s">
        <v>245</v>
      </c>
    </row>
    <row r="25" spans="1:6" x14ac:dyDescent="0.25">
      <c r="A25" s="12">
        <v>105001000621</v>
      </c>
      <c r="B25" s="13" t="s">
        <v>246</v>
      </c>
      <c r="C25" t="s">
        <v>646</v>
      </c>
      <c r="D25">
        <v>924</v>
      </c>
      <c r="E25" s="12">
        <v>10500100062101</v>
      </c>
      <c r="F25" t="s">
        <v>246</v>
      </c>
    </row>
    <row r="26" spans="1:6" x14ac:dyDescent="0.25">
      <c r="A26" s="12">
        <v>105001000795</v>
      </c>
      <c r="B26" s="13" t="s">
        <v>247</v>
      </c>
      <c r="C26" t="s">
        <v>95</v>
      </c>
      <c r="D26">
        <v>921</v>
      </c>
      <c r="E26" s="12">
        <v>10500100079501</v>
      </c>
      <c r="F26" t="s">
        <v>247</v>
      </c>
    </row>
    <row r="27" spans="1:6" x14ac:dyDescent="0.25">
      <c r="A27" s="12">
        <v>105001000809</v>
      </c>
      <c r="B27" s="13" t="s">
        <v>248</v>
      </c>
      <c r="C27" t="s">
        <v>647</v>
      </c>
      <c r="D27">
        <v>931</v>
      </c>
      <c r="E27" s="12">
        <v>10500100080901</v>
      </c>
      <c r="F27" t="s">
        <v>248</v>
      </c>
    </row>
    <row r="28" spans="1:6" x14ac:dyDescent="0.25">
      <c r="A28" s="12">
        <v>105001000841</v>
      </c>
      <c r="B28" s="13" t="s">
        <v>249</v>
      </c>
      <c r="C28" t="s">
        <v>87</v>
      </c>
      <c r="D28">
        <v>920</v>
      </c>
      <c r="E28" s="12">
        <v>10500100084101</v>
      </c>
      <c r="F28" t="s">
        <v>249</v>
      </c>
    </row>
    <row r="29" spans="1:6" x14ac:dyDescent="0.25">
      <c r="A29" s="12">
        <v>105001000868</v>
      </c>
      <c r="B29" s="13" t="s">
        <v>250</v>
      </c>
      <c r="C29" t="s">
        <v>648</v>
      </c>
      <c r="D29">
        <v>934</v>
      </c>
      <c r="E29" s="12">
        <v>10500100086801</v>
      </c>
      <c r="F29" t="s">
        <v>250</v>
      </c>
    </row>
    <row r="30" spans="1:6" x14ac:dyDescent="0.25">
      <c r="A30" s="12">
        <v>105001000876</v>
      </c>
      <c r="B30" s="13" t="s">
        <v>251</v>
      </c>
      <c r="C30" t="s">
        <v>62</v>
      </c>
      <c r="D30">
        <v>917</v>
      </c>
      <c r="E30" s="12">
        <v>10500100087601</v>
      </c>
      <c r="F30" t="s">
        <v>251</v>
      </c>
    </row>
    <row r="31" spans="1:6" x14ac:dyDescent="0.25">
      <c r="A31" s="12">
        <v>105001000931</v>
      </c>
      <c r="B31" s="13" t="s">
        <v>252</v>
      </c>
      <c r="C31" t="s">
        <v>78</v>
      </c>
      <c r="D31">
        <v>919</v>
      </c>
      <c r="E31" s="12">
        <v>10500100093101</v>
      </c>
      <c r="F31" t="s">
        <v>252</v>
      </c>
    </row>
    <row r="32" spans="1:6" x14ac:dyDescent="0.25">
      <c r="A32" s="12">
        <v>105001000931</v>
      </c>
      <c r="B32" s="13" t="s">
        <v>252</v>
      </c>
      <c r="C32" t="s">
        <v>78</v>
      </c>
      <c r="D32">
        <v>919</v>
      </c>
      <c r="E32" s="12">
        <v>10500100093102</v>
      </c>
      <c r="F32" t="s">
        <v>253</v>
      </c>
    </row>
    <row r="33" spans="1:6" x14ac:dyDescent="0.25">
      <c r="A33" s="12">
        <v>105001000931</v>
      </c>
      <c r="B33" s="13" t="s">
        <v>252</v>
      </c>
      <c r="C33" t="s">
        <v>78</v>
      </c>
      <c r="D33">
        <v>921</v>
      </c>
      <c r="E33" s="12">
        <v>10500100093103</v>
      </c>
      <c r="F33" t="s">
        <v>254</v>
      </c>
    </row>
    <row r="34" spans="1:6" x14ac:dyDescent="0.25">
      <c r="A34" s="12">
        <v>105001000981</v>
      </c>
      <c r="B34" s="13" t="s">
        <v>255</v>
      </c>
      <c r="C34" t="s">
        <v>71</v>
      </c>
      <c r="D34">
        <v>918</v>
      </c>
      <c r="E34" s="12">
        <v>10500100098101</v>
      </c>
      <c r="F34" t="s">
        <v>255</v>
      </c>
    </row>
    <row r="35" spans="1:6" x14ac:dyDescent="0.25">
      <c r="A35" s="12">
        <v>105001000981</v>
      </c>
      <c r="B35" s="13" t="s">
        <v>255</v>
      </c>
      <c r="C35" t="s">
        <v>71</v>
      </c>
      <c r="D35">
        <v>918</v>
      </c>
      <c r="E35" s="12">
        <v>10500100098102</v>
      </c>
      <c r="F35" t="s">
        <v>256</v>
      </c>
    </row>
    <row r="36" spans="1:6" x14ac:dyDescent="0.25">
      <c r="A36" s="12">
        <v>105001000981</v>
      </c>
      <c r="B36" s="13" t="s">
        <v>255</v>
      </c>
      <c r="C36" t="s">
        <v>71</v>
      </c>
      <c r="D36">
        <v>918</v>
      </c>
      <c r="E36" s="12">
        <v>10500100098103</v>
      </c>
      <c r="F36" t="s">
        <v>257</v>
      </c>
    </row>
    <row r="37" spans="1:6" x14ac:dyDescent="0.25">
      <c r="A37" s="12">
        <v>105001000981</v>
      </c>
      <c r="B37" s="13" t="s">
        <v>255</v>
      </c>
      <c r="C37" t="s">
        <v>71</v>
      </c>
      <c r="D37">
        <v>918</v>
      </c>
      <c r="E37" s="12">
        <v>10500100098104</v>
      </c>
      <c r="F37" t="s">
        <v>258</v>
      </c>
    </row>
    <row r="38" spans="1:6" x14ac:dyDescent="0.25">
      <c r="A38" s="12">
        <v>105001000981</v>
      </c>
      <c r="B38" s="13" t="s">
        <v>255</v>
      </c>
      <c r="C38" t="s">
        <v>71</v>
      </c>
      <c r="D38">
        <v>918</v>
      </c>
      <c r="E38" s="12">
        <v>10500100098105</v>
      </c>
      <c r="F38" t="s">
        <v>259</v>
      </c>
    </row>
    <row r="39" spans="1:6" x14ac:dyDescent="0.25">
      <c r="A39" s="12">
        <v>105001000990</v>
      </c>
      <c r="B39" s="13" t="s">
        <v>260</v>
      </c>
      <c r="C39" t="s">
        <v>649</v>
      </c>
      <c r="D39">
        <v>925</v>
      </c>
      <c r="E39" s="12">
        <v>10500100099001</v>
      </c>
      <c r="F39" t="s">
        <v>260</v>
      </c>
    </row>
    <row r="40" spans="1:6" x14ac:dyDescent="0.25">
      <c r="A40" s="12">
        <v>105001000990</v>
      </c>
      <c r="B40" s="13" t="s">
        <v>260</v>
      </c>
      <c r="C40" t="s">
        <v>649</v>
      </c>
      <c r="D40">
        <v>925</v>
      </c>
      <c r="E40" s="12">
        <v>10500100099002</v>
      </c>
      <c r="F40" t="s">
        <v>261</v>
      </c>
    </row>
    <row r="41" spans="1:6" x14ac:dyDescent="0.25">
      <c r="A41" s="12">
        <v>105001000990</v>
      </c>
      <c r="B41" s="13" t="s">
        <v>260</v>
      </c>
      <c r="C41" t="s">
        <v>649</v>
      </c>
      <c r="D41">
        <v>925</v>
      </c>
      <c r="E41" s="12">
        <v>10500100099003</v>
      </c>
      <c r="F41" t="s">
        <v>262</v>
      </c>
    </row>
    <row r="42" spans="1:6" x14ac:dyDescent="0.25">
      <c r="A42" s="12">
        <v>105001001023</v>
      </c>
      <c r="B42" s="13" t="s">
        <v>263</v>
      </c>
      <c r="C42" t="s">
        <v>650</v>
      </c>
      <c r="D42">
        <v>935</v>
      </c>
      <c r="E42" s="12">
        <v>10500100102301</v>
      </c>
      <c r="F42" t="s">
        <v>263</v>
      </c>
    </row>
    <row r="43" spans="1:6" x14ac:dyDescent="0.25">
      <c r="A43" s="12">
        <v>105001001121</v>
      </c>
      <c r="B43" s="13" t="s">
        <v>264</v>
      </c>
      <c r="C43" t="s">
        <v>48</v>
      </c>
      <c r="D43">
        <v>916</v>
      </c>
      <c r="E43" s="12">
        <v>10500100112101</v>
      </c>
      <c r="F43" t="s">
        <v>264</v>
      </c>
    </row>
    <row r="44" spans="1:6" x14ac:dyDescent="0.25">
      <c r="A44" s="12">
        <v>105001001121</v>
      </c>
      <c r="B44" s="13" t="s">
        <v>264</v>
      </c>
      <c r="C44" t="s">
        <v>48</v>
      </c>
      <c r="D44">
        <v>916</v>
      </c>
      <c r="E44" s="12">
        <v>10500100112102</v>
      </c>
      <c r="F44" t="s">
        <v>265</v>
      </c>
    </row>
    <row r="45" spans="1:6" x14ac:dyDescent="0.25">
      <c r="A45" s="12">
        <v>105001001121</v>
      </c>
      <c r="B45" s="13" t="s">
        <v>264</v>
      </c>
      <c r="C45" t="s">
        <v>48</v>
      </c>
      <c r="D45">
        <v>916</v>
      </c>
      <c r="E45" s="12">
        <v>10500100112103</v>
      </c>
      <c r="F45" t="s">
        <v>266</v>
      </c>
    </row>
    <row r="46" spans="1:6" x14ac:dyDescent="0.25">
      <c r="A46" s="12">
        <v>105001001155</v>
      </c>
      <c r="B46" s="13" t="s">
        <v>267</v>
      </c>
      <c r="C46" t="s">
        <v>49</v>
      </c>
      <c r="D46">
        <v>916</v>
      </c>
      <c r="E46" s="12">
        <v>10500100115501</v>
      </c>
      <c r="F46" t="s">
        <v>267</v>
      </c>
    </row>
    <row r="47" spans="1:6" x14ac:dyDescent="0.25">
      <c r="A47" s="12">
        <v>105001001163</v>
      </c>
      <c r="B47" s="13" t="s">
        <v>268</v>
      </c>
      <c r="C47" t="s">
        <v>41</v>
      </c>
      <c r="D47">
        <v>915</v>
      </c>
      <c r="E47" s="12">
        <v>10500100116301</v>
      </c>
      <c r="F47" t="s">
        <v>268</v>
      </c>
    </row>
    <row r="48" spans="1:6" x14ac:dyDescent="0.25">
      <c r="A48" s="12">
        <v>105001001198</v>
      </c>
      <c r="B48" s="13" t="s">
        <v>269</v>
      </c>
      <c r="C48" t="s">
        <v>110</v>
      </c>
      <c r="D48">
        <v>922</v>
      </c>
      <c r="E48" s="12">
        <v>10500100119801</v>
      </c>
      <c r="F48" t="s">
        <v>269</v>
      </c>
    </row>
    <row r="49" spans="1:6" x14ac:dyDescent="0.25">
      <c r="A49" s="12">
        <v>105001001198</v>
      </c>
      <c r="B49" s="13" t="s">
        <v>269</v>
      </c>
      <c r="C49" t="s">
        <v>110</v>
      </c>
      <c r="D49">
        <v>922</v>
      </c>
      <c r="E49" s="12">
        <v>10500100119802</v>
      </c>
      <c r="F49" t="s">
        <v>270</v>
      </c>
    </row>
    <row r="50" spans="1:6" x14ac:dyDescent="0.25">
      <c r="A50" s="12">
        <v>105001001236</v>
      </c>
      <c r="B50" s="13" t="s">
        <v>271</v>
      </c>
      <c r="C50" t="s">
        <v>94</v>
      </c>
      <c r="D50">
        <v>916</v>
      </c>
      <c r="E50" s="12">
        <v>10500100123601</v>
      </c>
      <c r="F50" t="s">
        <v>271</v>
      </c>
    </row>
    <row r="51" spans="1:6" x14ac:dyDescent="0.25">
      <c r="A51" s="12">
        <v>105001001252</v>
      </c>
      <c r="B51" s="13" t="s">
        <v>272</v>
      </c>
      <c r="C51" t="s">
        <v>651</v>
      </c>
      <c r="D51">
        <v>930</v>
      </c>
      <c r="E51" s="12">
        <v>10500100125201</v>
      </c>
      <c r="F51" t="s">
        <v>272</v>
      </c>
    </row>
    <row r="52" spans="1:6" x14ac:dyDescent="0.25">
      <c r="A52" s="12">
        <v>105001001279</v>
      </c>
      <c r="B52" s="13" t="s">
        <v>273</v>
      </c>
      <c r="C52" t="s">
        <v>42</v>
      </c>
      <c r="D52">
        <v>915</v>
      </c>
      <c r="E52" s="12">
        <v>10500100127901</v>
      </c>
      <c r="F52" t="s">
        <v>273</v>
      </c>
    </row>
    <row r="53" spans="1:6" x14ac:dyDescent="0.25">
      <c r="A53" s="12">
        <v>105001001279</v>
      </c>
      <c r="B53" s="13" t="s">
        <v>273</v>
      </c>
      <c r="C53" t="s">
        <v>42</v>
      </c>
      <c r="D53">
        <v>915</v>
      </c>
      <c r="E53" s="12">
        <v>10500100127903</v>
      </c>
      <c r="F53" t="s">
        <v>274</v>
      </c>
    </row>
    <row r="54" spans="1:6" x14ac:dyDescent="0.25">
      <c r="A54" s="12">
        <v>105001001317</v>
      </c>
      <c r="B54" s="13" t="s">
        <v>275</v>
      </c>
      <c r="C54" t="s">
        <v>652</v>
      </c>
      <c r="D54">
        <v>926</v>
      </c>
      <c r="E54" s="12">
        <v>10500100131701</v>
      </c>
      <c r="F54" t="s">
        <v>275</v>
      </c>
    </row>
    <row r="55" spans="1:6" x14ac:dyDescent="0.25">
      <c r="A55" s="12">
        <v>105001001368</v>
      </c>
      <c r="B55" s="13" t="s">
        <v>276</v>
      </c>
      <c r="C55" t="s">
        <v>50</v>
      </c>
      <c r="D55">
        <v>916</v>
      </c>
      <c r="E55" s="12">
        <v>10500100136801</v>
      </c>
      <c r="F55" t="s">
        <v>276</v>
      </c>
    </row>
    <row r="56" spans="1:6" x14ac:dyDescent="0.25">
      <c r="A56" s="12">
        <v>105001001473</v>
      </c>
      <c r="B56" s="13" t="s">
        <v>277</v>
      </c>
      <c r="C56" t="s">
        <v>51</v>
      </c>
      <c r="D56">
        <v>916</v>
      </c>
      <c r="E56" s="12">
        <v>10500100147301</v>
      </c>
      <c r="F56" t="s">
        <v>277</v>
      </c>
    </row>
    <row r="57" spans="1:6" x14ac:dyDescent="0.25">
      <c r="A57" s="12">
        <v>105001001473</v>
      </c>
      <c r="B57" s="13" t="s">
        <v>277</v>
      </c>
      <c r="C57" t="s">
        <v>51</v>
      </c>
      <c r="D57">
        <v>916</v>
      </c>
      <c r="E57" s="12">
        <v>10500100147302</v>
      </c>
      <c r="F57" t="s">
        <v>278</v>
      </c>
    </row>
    <row r="58" spans="1:6" x14ac:dyDescent="0.25">
      <c r="A58" s="12">
        <v>105001001490</v>
      </c>
      <c r="B58" s="13" t="s">
        <v>279</v>
      </c>
      <c r="C58" t="s">
        <v>153</v>
      </c>
      <c r="D58">
        <v>930</v>
      </c>
      <c r="E58" s="12">
        <v>10500100149001</v>
      </c>
      <c r="F58" t="s">
        <v>279</v>
      </c>
    </row>
    <row r="59" spans="1:6" x14ac:dyDescent="0.25">
      <c r="A59" s="12">
        <v>105001001490</v>
      </c>
      <c r="B59" s="13" t="s">
        <v>279</v>
      </c>
      <c r="C59" t="s">
        <v>153</v>
      </c>
      <c r="D59">
        <v>930</v>
      </c>
      <c r="E59" s="12">
        <v>10500100149002</v>
      </c>
      <c r="F59" t="s">
        <v>280</v>
      </c>
    </row>
    <row r="60" spans="1:6" x14ac:dyDescent="0.25">
      <c r="A60" s="12">
        <v>105001001562</v>
      </c>
      <c r="B60" s="13" t="s">
        <v>281</v>
      </c>
      <c r="C60" t="s">
        <v>149</v>
      </c>
      <c r="D60">
        <v>928</v>
      </c>
      <c r="E60" s="12">
        <v>10500100156201</v>
      </c>
      <c r="F60" t="s">
        <v>281</v>
      </c>
    </row>
    <row r="61" spans="1:6" x14ac:dyDescent="0.25">
      <c r="A61" s="12">
        <v>105001001562</v>
      </c>
      <c r="B61" s="13" t="s">
        <v>281</v>
      </c>
      <c r="C61" t="s">
        <v>149</v>
      </c>
      <c r="D61">
        <v>928</v>
      </c>
      <c r="E61" s="12">
        <v>10500100156202</v>
      </c>
      <c r="F61" t="s">
        <v>282</v>
      </c>
    </row>
    <row r="62" spans="1:6" x14ac:dyDescent="0.25">
      <c r="A62" s="12">
        <v>105001001562</v>
      </c>
      <c r="B62" s="13" t="s">
        <v>281</v>
      </c>
      <c r="C62" t="s">
        <v>149</v>
      </c>
      <c r="D62">
        <v>928</v>
      </c>
      <c r="E62" s="12">
        <v>10500100156203</v>
      </c>
      <c r="F62" t="s">
        <v>283</v>
      </c>
    </row>
    <row r="63" spans="1:6" x14ac:dyDescent="0.25">
      <c r="A63" s="12">
        <v>105001001635</v>
      </c>
      <c r="B63" s="13" t="s">
        <v>284</v>
      </c>
      <c r="C63" t="s">
        <v>176</v>
      </c>
      <c r="D63">
        <v>935</v>
      </c>
      <c r="E63" s="12">
        <v>10500100163501</v>
      </c>
      <c r="F63" t="s">
        <v>284</v>
      </c>
    </row>
    <row r="64" spans="1:6" x14ac:dyDescent="0.25">
      <c r="A64" s="12">
        <v>105001001635</v>
      </c>
      <c r="B64" s="13" t="s">
        <v>284</v>
      </c>
      <c r="C64" t="s">
        <v>176</v>
      </c>
      <c r="D64">
        <v>935</v>
      </c>
      <c r="E64" s="12">
        <v>10500100163502</v>
      </c>
      <c r="F64" t="s">
        <v>285</v>
      </c>
    </row>
    <row r="65" spans="1:6" x14ac:dyDescent="0.25">
      <c r="A65" s="12">
        <v>105001001635</v>
      </c>
      <c r="B65" s="13" t="s">
        <v>284</v>
      </c>
      <c r="C65" t="s">
        <v>176</v>
      </c>
      <c r="D65">
        <v>935</v>
      </c>
      <c r="E65" s="12">
        <v>10500100163504</v>
      </c>
      <c r="F65" t="s">
        <v>286</v>
      </c>
    </row>
    <row r="66" spans="1:6" x14ac:dyDescent="0.25">
      <c r="A66" s="12">
        <v>105001001651</v>
      </c>
      <c r="B66" s="13" t="s">
        <v>287</v>
      </c>
      <c r="C66" t="s">
        <v>125</v>
      </c>
      <c r="D66">
        <v>924</v>
      </c>
      <c r="E66" s="12">
        <v>10500100165101</v>
      </c>
      <c r="F66" t="s">
        <v>287</v>
      </c>
    </row>
    <row r="67" spans="1:6" x14ac:dyDescent="0.25">
      <c r="A67" s="12">
        <v>105001001660</v>
      </c>
      <c r="B67" s="13" t="s">
        <v>288</v>
      </c>
      <c r="C67" t="s">
        <v>52</v>
      </c>
      <c r="D67">
        <v>916</v>
      </c>
      <c r="E67" s="12">
        <v>10500100166001</v>
      </c>
      <c r="F67" t="s">
        <v>288</v>
      </c>
    </row>
    <row r="68" spans="1:6" x14ac:dyDescent="0.25">
      <c r="A68" s="12">
        <v>105001001716</v>
      </c>
      <c r="B68" s="13" t="s">
        <v>289</v>
      </c>
      <c r="C68" t="s">
        <v>160</v>
      </c>
      <c r="D68">
        <v>932</v>
      </c>
      <c r="E68" s="12">
        <v>10500100171601</v>
      </c>
      <c r="F68" t="s">
        <v>289</v>
      </c>
    </row>
    <row r="69" spans="1:6" x14ac:dyDescent="0.25">
      <c r="A69" s="12">
        <v>105001001791</v>
      </c>
      <c r="B69" s="13" t="s">
        <v>290</v>
      </c>
      <c r="C69" t="s">
        <v>118</v>
      </c>
      <c r="D69">
        <v>923</v>
      </c>
      <c r="E69" s="12">
        <v>10500100179101</v>
      </c>
      <c r="F69" t="s">
        <v>290</v>
      </c>
    </row>
    <row r="70" spans="1:6" x14ac:dyDescent="0.25">
      <c r="A70" s="12">
        <v>105001001791</v>
      </c>
      <c r="B70" s="13" t="s">
        <v>290</v>
      </c>
      <c r="C70" t="s">
        <v>118</v>
      </c>
      <c r="D70">
        <v>923</v>
      </c>
      <c r="E70" s="12">
        <v>10500100179102</v>
      </c>
      <c r="F70" t="s">
        <v>291</v>
      </c>
    </row>
    <row r="71" spans="1:6" x14ac:dyDescent="0.25">
      <c r="A71" s="12">
        <v>105001001805</v>
      </c>
      <c r="B71" s="13" t="s">
        <v>292</v>
      </c>
      <c r="C71" t="s">
        <v>29</v>
      </c>
      <c r="D71">
        <v>914</v>
      </c>
      <c r="E71" s="12">
        <v>10500100180501</v>
      </c>
      <c r="F71" t="s">
        <v>292</v>
      </c>
    </row>
    <row r="72" spans="1:6" x14ac:dyDescent="0.25">
      <c r="A72" s="12">
        <v>105001001805</v>
      </c>
      <c r="B72" s="13" t="s">
        <v>292</v>
      </c>
      <c r="C72" t="s">
        <v>29</v>
      </c>
      <c r="D72">
        <v>914</v>
      </c>
      <c r="E72" s="12">
        <v>10500100180502</v>
      </c>
      <c r="F72" t="s">
        <v>293</v>
      </c>
    </row>
    <row r="73" spans="1:6" x14ac:dyDescent="0.25">
      <c r="A73" s="12">
        <v>105001001821</v>
      </c>
      <c r="B73" s="13" t="s">
        <v>294</v>
      </c>
      <c r="C73" t="s">
        <v>34</v>
      </c>
      <c r="D73">
        <v>914</v>
      </c>
      <c r="E73" s="12">
        <v>10500100182101</v>
      </c>
      <c r="F73" t="s">
        <v>294</v>
      </c>
    </row>
    <row r="74" spans="1:6" x14ac:dyDescent="0.25">
      <c r="A74" s="12">
        <v>105001001821</v>
      </c>
      <c r="B74" s="13" t="s">
        <v>294</v>
      </c>
      <c r="C74" t="s">
        <v>34</v>
      </c>
      <c r="D74">
        <v>914</v>
      </c>
      <c r="E74" s="12">
        <v>10500100182102</v>
      </c>
      <c r="F74" t="s">
        <v>295</v>
      </c>
    </row>
    <row r="75" spans="1:6" x14ac:dyDescent="0.25">
      <c r="A75" s="12">
        <v>105001001848</v>
      </c>
      <c r="B75" s="13" t="s">
        <v>296</v>
      </c>
      <c r="C75" t="s">
        <v>79</v>
      </c>
      <c r="D75">
        <v>919</v>
      </c>
      <c r="E75" s="12">
        <v>10500100184801</v>
      </c>
      <c r="F75" t="s">
        <v>296</v>
      </c>
    </row>
    <row r="76" spans="1:6" x14ac:dyDescent="0.25">
      <c r="A76" s="12">
        <v>105001001848</v>
      </c>
      <c r="B76" s="13" t="s">
        <v>296</v>
      </c>
      <c r="C76" t="s">
        <v>79</v>
      </c>
      <c r="D76">
        <v>919</v>
      </c>
      <c r="E76" s="12">
        <v>10500100184802</v>
      </c>
      <c r="F76" t="s">
        <v>297</v>
      </c>
    </row>
    <row r="77" spans="1:6" x14ac:dyDescent="0.25">
      <c r="A77" s="12">
        <v>105001001881</v>
      </c>
      <c r="B77" s="13" t="s">
        <v>298</v>
      </c>
      <c r="C77" t="s">
        <v>157</v>
      </c>
      <c r="D77">
        <v>931</v>
      </c>
      <c r="E77" s="12">
        <v>10500100188101</v>
      </c>
      <c r="F77" t="s">
        <v>298</v>
      </c>
    </row>
    <row r="78" spans="1:6" x14ac:dyDescent="0.25">
      <c r="A78" s="12">
        <v>105001001881</v>
      </c>
      <c r="B78" s="13" t="s">
        <v>298</v>
      </c>
      <c r="C78" t="s">
        <v>157</v>
      </c>
      <c r="D78">
        <v>931</v>
      </c>
      <c r="E78" s="12">
        <v>10500100188102</v>
      </c>
      <c r="F78" t="s">
        <v>299</v>
      </c>
    </row>
    <row r="79" spans="1:6" x14ac:dyDescent="0.25">
      <c r="A79" s="12">
        <v>105001001881</v>
      </c>
      <c r="B79" s="13" t="s">
        <v>298</v>
      </c>
      <c r="C79" t="s">
        <v>157</v>
      </c>
      <c r="D79">
        <v>931</v>
      </c>
      <c r="E79" s="12">
        <v>10500100188103</v>
      </c>
      <c r="F79" t="s">
        <v>300</v>
      </c>
    </row>
    <row r="80" spans="1:6" x14ac:dyDescent="0.25">
      <c r="A80" s="12">
        <v>105001001881</v>
      </c>
      <c r="B80" s="13" t="s">
        <v>298</v>
      </c>
      <c r="C80" t="s">
        <v>157</v>
      </c>
      <c r="D80">
        <v>931</v>
      </c>
      <c r="E80" s="12">
        <v>10500100188104</v>
      </c>
      <c r="F80" t="s">
        <v>301</v>
      </c>
    </row>
    <row r="81" spans="1:6" x14ac:dyDescent="0.25">
      <c r="A81" s="12">
        <v>105001002003</v>
      </c>
      <c r="B81" s="13" t="s">
        <v>302</v>
      </c>
      <c r="C81" t="s">
        <v>169</v>
      </c>
      <c r="D81">
        <v>934</v>
      </c>
      <c r="E81" s="12">
        <v>10500100200301</v>
      </c>
      <c r="F81" t="s">
        <v>302</v>
      </c>
    </row>
    <row r="82" spans="1:6" x14ac:dyDescent="0.25">
      <c r="A82" s="12">
        <v>105001002011</v>
      </c>
      <c r="B82" s="13" t="s">
        <v>303</v>
      </c>
      <c r="C82" t="s">
        <v>653</v>
      </c>
      <c r="D82">
        <v>926</v>
      </c>
      <c r="E82" s="12">
        <v>10500100201101</v>
      </c>
      <c r="F82" t="s">
        <v>303</v>
      </c>
    </row>
    <row r="83" spans="1:6" x14ac:dyDescent="0.25">
      <c r="A83" s="12">
        <v>105001002020</v>
      </c>
      <c r="B83" s="13" t="s">
        <v>304</v>
      </c>
      <c r="C83" t="s">
        <v>654</v>
      </c>
      <c r="D83">
        <v>930</v>
      </c>
      <c r="E83" s="12">
        <v>10500100202001</v>
      </c>
      <c r="F83" t="s">
        <v>304</v>
      </c>
    </row>
    <row r="84" spans="1:6" x14ac:dyDescent="0.25">
      <c r="A84" s="12">
        <v>105001002020</v>
      </c>
      <c r="B84" s="13" t="s">
        <v>304</v>
      </c>
      <c r="C84" t="s">
        <v>654</v>
      </c>
      <c r="D84">
        <v>930</v>
      </c>
      <c r="E84" s="12">
        <v>10500100202002</v>
      </c>
      <c r="F84" t="s">
        <v>305</v>
      </c>
    </row>
    <row r="85" spans="1:6" x14ac:dyDescent="0.25">
      <c r="A85" s="12">
        <v>105001002038</v>
      </c>
      <c r="B85" s="13" t="s">
        <v>306</v>
      </c>
      <c r="C85" t="s">
        <v>72</v>
      </c>
      <c r="D85">
        <v>918</v>
      </c>
      <c r="E85" s="12">
        <v>10500100203801</v>
      </c>
      <c r="F85" t="s">
        <v>306</v>
      </c>
    </row>
    <row r="86" spans="1:6" x14ac:dyDescent="0.25">
      <c r="A86" s="12">
        <v>105001002071</v>
      </c>
      <c r="B86" s="13" t="s">
        <v>307</v>
      </c>
      <c r="C86" t="s">
        <v>164</v>
      </c>
      <c r="D86">
        <v>933</v>
      </c>
      <c r="E86" s="12">
        <v>10500100207101</v>
      </c>
      <c r="F86" t="s">
        <v>307</v>
      </c>
    </row>
    <row r="87" spans="1:6" x14ac:dyDescent="0.25">
      <c r="A87" s="12">
        <v>105001002071</v>
      </c>
      <c r="B87" s="13" t="s">
        <v>307</v>
      </c>
      <c r="C87" t="s">
        <v>164</v>
      </c>
      <c r="D87">
        <v>933</v>
      </c>
      <c r="E87" s="12">
        <v>10500100207102</v>
      </c>
      <c r="F87" t="s">
        <v>308</v>
      </c>
    </row>
    <row r="88" spans="1:6" x14ac:dyDescent="0.25">
      <c r="A88" s="12">
        <v>105001002101</v>
      </c>
      <c r="B88" s="13" t="s">
        <v>309</v>
      </c>
      <c r="C88" t="s">
        <v>63</v>
      </c>
      <c r="D88">
        <v>917</v>
      </c>
      <c r="E88" s="12">
        <v>10500100210101</v>
      </c>
      <c r="F88" t="s">
        <v>309</v>
      </c>
    </row>
    <row r="89" spans="1:6" x14ac:dyDescent="0.25">
      <c r="A89" s="12">
        <v>105001002119</v>
      </c>
      <c r="B89" s="13" t="s">
        <v>310</v>
      </c>
      <c r="C89" t="s">
        <v>150</v>
      </c>
      <c r="D89">
        <v>929</v>
      </c>
      <c r="E89" s="12">
        <v>10500100211901</v>
      </c>
      <c r="F89" t="s">
        <v>310</v>
      </c>
    </row>
    <row r="90" spans="1:6" x14ac:dyDescent="0.25">
      <c r="A90" s="12">
        <v>105001002119</v>
      </c>
      <c r="B90" s="13" t="s">
        <v>310</v>
      </c>
      <c r="C90" t="s">
        <v>150</v>
      </c>
      <c r="D90">
        <v>929</v>
      </c>
      <c r="E90" s="12">
        <v>10500100211902</v>
      </c>
      <c r="F90" t="s">
        <v>311</v>
      </c>
    </row>
    <row r="91" spans="1:6" x14ac:dyDescent="0.25">
      <c r="A91" s="12">
        <v>105001002119</v>
      </c>
      <c r="B91" s="13" t="s">
        <v>310</v>
      </c>
      <c r="C91" t="s">
        <v>150</v>
      </c>
      <c r="D91">
        <v>929</v>
      </c>
      <c r="E91" s="12">
        <v>10500100211903</v>
      </c>
      <c r="F91" t="s">
        <v>312</v>
      </c>
    </row>
    <row r="92" spans="1:6" x14ac:dyDescent="0.25">
      <c r="A92" s="12">
        <v>105001002119</v>
      </c>
      <c r="B92" s="13" t="s">
        <v>310</v>
      </c>
      <c r="C92" t="s">
        <v>150</v>
      </c>
      <c r="D92">
        <v>929</v>
      </c>
      <c r="E92" s="12">
        <v>10500100211904</v>
      </c>
      <c r="F92" t="s">
        <v>313</v>
      </c>
    </row>
    <row r="93" spans="1:6" x14ac:dyDescent="0.25">
      <c r="A93" s="12">
        <v>105001002135</v>
      </c>
      <c r="B93" s="13" t="s">
        <v>314</v>
      </c>
      <c r="C93" t="s">
        <v>53</v>
      </c>
      <c r="D93">
        <v>916</v>
      </c>
      <c r="E93" s="12">
        <v>10500100213501</v>
      </c>
      <c r="F93" t="s">
        <v>314</v>
      </c>
    </row>
    <row r="94" spans="1:6" x14ac:dyDescent="0.25">
      <c r="A94" s="12">
        <v>105001002135</v>
      </c>
      <c r="B94" s="13" t="s">
        <v>314</v>
      </c>
      <c r="C94" t="s">
        <v>53</v>
      </c>
      <c r="D94">
        <v>916</v>
      </c>
      <c r="E94" s="12">
        <v>10500100213503</v>
      </c>
      <c r="F94" t="s">
        <v>315</v>
      </c>
    </row>
    <row r="95" spans="1:6" x14ac:dyDescent="0.25">
      <c r="A95" s="12">
        <v>105001002305</v>
      </c>
      <c r="B95" s="13" t="s">
        <v>316</v>
      </c>
      <c r="C95" t="s">
        <v>119</v>
      </c>
      <c r="D95">
        <v>923</v>
      </c>
      <c r="E95" s="12">
        <v>10500100230501</v>
      </c>
      <c r="F95" t="s">
        <v>316</v>
      </c>
    </row>
    <row r="96" spans="1:6" x14ac:dyDescent="0.25">
      <c r="A96" s="12">
        <v>105001002305</v>
      </c>
      <c r="B96" s="13" t="s">
        <v>316</v>
      </c>
      <c r="C96" t="s">
        <v>119</v>
      </c>
      <c r="D96">
        <v>923</v>
      </c>
      <c r="E96" s="12">
        <v>10500100230502</v>
      </c>
      <c r="F96" t="s">
        <v>317</v>
      </c>
    </row>
    <row r="97" spans="1:6" x14ac:dyDescent="0.25">
      <c r="A97" s="12">
        <v>105001002348</v>
      </c>
      <c r="B97" s="13" t="s">
        <v>318</v>
      </c>
      <c r="C97" t="s">
        <v>655</v>
      </c>
      <c r="D97">
        <v>914</v>
      </c>
      <c r="E97" s="12">
        <v>10500100234801</v>
      </c>
      <c r="F97" t="s">
        <v>318</v>
      </c>
    </row>
    <row r="98" spans="1:6" x14ac:dyDescent="0.25">
      <c r="A98" s="12">
        <v>105001002348</v>
      </c>
      <c r="B98" s="13" t="s">
        <v>318</v>
      </c>
      <c r="C98" t="s">
        <v>655</v>
      </c>
      <c r="D98">
        <v>914</v>
      </c>
      <c r="E98" s="12">
        <v>10500100234802</v>
      </c>
      <c r="F98" t="s">
        <v>319</v>
      </c>
    </row>
    <row r="99" spans="1:6" x14ac:dyDescent="0.25">
      <c r="A99" s="12">
        <v>105001002356</v>
      </c>
      <c r="B99" s="13" t="s">
        <v>320</v>
      </c>
      <c r="C99" t="s">
        <v>126</v>
      </c>
      <c r="D99">
        <v>924</v>
      </c>
      <c r="E99" s="12">
        <v>10500100235601</v>
      </c>
      <c r="F99" t="s">
        <v>320</v>
      </c>
    </row>
    <row r="100" spans="1:6" x14ac:dyDescent="0.25">
      <c r="A100" s="12">
        <v>105001002356</v>
      </c>
      <c r="B100" s="13" t="s">
        <v>320</v>
      </c>
      <c r="C100" t="s">
        <v>126</v>
      </c>
      <c r="D100">
        <v>924</v>
      </c>
      <c r="E100" s="12">
        <v>10500100235602</v>
      </c>
      <c r="F100" t="s">
        <v>321</v>
      </c>
    </row>
    <row r="101" spans="1:6" x14ac:dyDescent="0.25">
      <c r="A101" s="12">
        <v>105001002461</v>
      </c>
      <c r="B101" s="13" t="s">
        <v>322</v>
      </c>
      <c r="C101" t="s">
        <v>151</v>
      </c>
      <c r="D101">
        <v>929</v>
      </c>
      <c r="E101" s="12">
        <v>10500100246101</v>
      </c>
      <c r="F101" t="s">
        <v>322</v>
      </c>
    </row>
    <row r="102" spans="1:6" x14ac:dyDescent="0.25">
      <c r="A102" s="12">
        <v>105001002461</v>
      </c>
      <c r="B102" s="13" t="s">
        <v>322</v>
      </c>
      <c r="C102" t="s">
        <v>151</v>
      </c>
      <c r="D102">
        <v>929</v>
      </c>
      <c r="E102" s="12">
        <v>10500100246102</v>
      </c>
      <c r="F102" t="s">
        <v>323</v>
      </c>
    </row>
    <row r="103" spans="1:6" x14ac:dyDescent="0.25">
      <c r="A103" s="12">
        <v>105001002470</v>
      </c>
      <c r="B103" s="13" t="s">
        <v>324</v>
      </c>
      <c r="C103" t="s">
        <v>111</v>
      </c>
      <c r="D103">
        <v>922</v>
      </c>
      <c r="E103" s="12">
        <v>10500100247001</v>
      </c>
      <c r="F103" t="s">
        <v>324</v>
      </c>
    </row>
    <row r="104" spans="1:6" x14ac:dyDescent="0.25">
      <c r="A104" s="12">
        <v>105001002470</v>
      </c>
      <c r="B104" s="13" t="s">
        <v>324</v>
      </c>
      <c r="C104" t="s">
        <v>111</v>
      </c>
      <c r="D104">
        <v>922</v>
      </c>
      <c r="E104" s="12">
        <v>10500100247002</v>
      </c>
      <c r="F104" t="s">
        <v>325</v>
      </c>
    </row>
    <row r="105" spans="1:6" x14ac:dyDescent="0.25">
      <c r="A105" s="12">
        <v>105001002488</v>
      </c>
      <c r="B105" s="13" t="s">
        <v>326</v>
      </c>
      <c r="C105" t="s">
        <v>54</v>
      </c>
      <c r="D105">
        <v>916</v>
      </c>
      <c r="E105" s="12">
        <v>10500100248801</v>
      </c>
      <c r="F105" t="s">
        <v>326</v>
      </c>
    </row>
    <row r="106" spans="1:6" x14ac:dyDescent="0.25">
      <c r="A106" s="12">
        <v>105001002488</v>
      </c>
      <c r="B106" s="13" t="s">
        <v>326</v>
      </c>
      <c r="C106" t="s">
        <v>54</v>
      </c>
      <c r="D106">
        <v>916</v>
      </c>
      <c r="E106" s="12">
        <v>10500100248802</v>
      </c>
      <c r="F106" t="s">
        <v>327</v>
      </c>
    </row>
    <row r="107" spans="1:6" x14ac:dyDescent="0.25">
      <c r="A107" s="12">
        <v>105001002488</v>
      </c>
      <c r="B107" s="13" t="s">
        <v>326</v>
      </c>
      <c r="C107" t="s">
        <v>54</v>
      </c>
      <c r="D107">
        <v>916</v>
      </c>
      <c r="E107" s="12">
        <v>10500100248803</v>
      </c>
      <c r="F107" t="s">
        <v>328</v>
      </c>
    </row>
    <row r="108" spans="1:6" x14ac:dyDescent="0.25">
      <c r="A108" s="12">
        <v>105001002496</v>
      </c>
      <c r="B108" s="13" t="s">
        <v>329</v>
      </c>
      <c r="C108" t="s">
        <v>165</v>
      </c>
      <c r="D108">
        <v>933</v>
      </c>
      <c r="E108" s="12">
        <v>10500100249601</v>
      </c>
      <c r="F108" t="s">
        <v>329</v>
      </c>
    </row>
    <row r="109" spans="1:6" x14ac:dyDescent="0.25">
      <c r="A109" s="12">
        <v>105001002496</v>
      </c>
      <c r="B109" s="13" t="s">
        <v>329</v>
      </c>
      <c r="C109" t="s">
        <v>165</v>
      </c>
      <c r="D109">
        <v>933</v>
      </c>
      <c r="E109" s="12">
        <v>10500100249602</v>
      </c>
      <c r="F109" t="s">
        <v>330</v>
      </c>
    </row>
    <row r="110" spans="1:6" x14ac:dyDescent="0.25">
      <c r="A110" s="12">
        <v>105001002526</v>
      </c>
      <c r="B110" s="13" t="s">
        <v>331</v>
      </c>
      <c r="C110" t="s">
        <v>154</v>
      </c>
      <c r="D110">
        <v>930</v>
      </c>
      <c r="E110" s="12">
        <v>10500100252601</v>
      </c>
      <c r="F110" t="s">
        <v>331</v>
      </c>
    </row>
    <row r="111" spans="1:6" x14ac:dyDescent="0.25">
      <c r="A111" s="12">
        <v>105001002526</v>
      </c>
      <c r="B111" s="13" t="s">
        <v>331</v>
      </c>
      <c r="C111" t="s">
        <v>154</v>
      </c>
      <c r="D111">
        <v>930</v>
      </c>
      <c r="E111" s="12">
        <v>10500100252602</v>
      </c>
      <c r="F111" t="s">
        <v>332</v>
      </c>
    </row>
    <row r="112" spans="1:6" x14ac:dyDescent="0.25">
      <c r="A112" s="12">
        <v>105001002526</v>
      </c>
      <c r="B112" s="13" t="s">
        <v>331</v>
      </c>
      <c r="C112" t="s">
        <v>154</v>
      </c>
      <c r="D112">
        <v>930</v>
      </c>
      <c r="E112" s="12">
        <v>10500100252603</v>
      </c>
      <c r="F112" t="s">
        <v>333</v>
      </c>
    </row>
    <row r="113" spans="1:6" x14ac:dyDescent="0.25">
      <c r="A113" s="12">
        <v>105001002780</v>
      </c>
      <c r="B113" s="13" t="s">
        <v>334</v>
      </c>
      <c r="C113" t="s">
        <v>32</v>
      </c>
      <c r="D113">
        <v>924</v>
      </c>
      <c r="E113" s="12">
        <v>10500100278001</v>
      </c>
      <c r="F113" t="s">
        <v>334</v>
      </c>
    </row>
    <row r="114" spans="1:6" x14ac:dyDescent="0.25">
      <c r="A114" s="12">
        <v>105001002798</v>
      </c>
      <c r="B114" s="13" t="s">
        <v>335</v>
      </c>
      <c r="C114" t="s">
        <v>152</v>
      </c>
      <c r="D114">
        <v>929</v>
      </c>
      <c r="E114" s="12">
        <v>10500100279801</v>
      </c>
      <c r="F114" t="s">
        <v>335</v>
      </c>
    </row>
    <row r="115" spans="1:6" x14ac:dyDescent="0.25">
      <c r="A115" s="12">
        <v>105001002895</v>
      </c>
      <c r="B115" s="13" t="s">
        <v>336</v>
      </c>
      <c r="C115" t="s">
        <v>656</v>
      </c>
      <c r="D115">
        <v>930</v>
      </c>
      <c r="E115" s="12">
        <v>10500100289501</v>
      </c>
      <c r="F115" t="s">
        <v>336</v>
      </c>
    </row>
    <row r="116" spans="1:6" x14ac:dyDescent="0.25">
      <c r="A116" s="12">
        <v>105001002895</v>
      </c>
      <c r="B116" s="13" t="s">
        <v>336</v>
      </c>
      <c r="C116" t="s">
        <v>656</v>
      </c>
      <c r="D116">
        <v>930</v>
      </c>
      <c r="E116" s="12">
        <v>10500100289502</v>
      </c>
      <c r="F116" t="s">
        <v>337</v>
      </c>
    </row>
    <row r="117" spans="1:6" x14ac:dyDescent="0.25">
      <c r="A117" s="12">
        <v>105001002976</v>
      </c>
      <c r="B117" s="13" t="s">
        <v>338</v>
      </c>
      <c r="C117" t="s">
        <v>155</v>
      </c>
      <c r="D117">
        <v>930</v>
      </c>
      <c r="E117" s="12">
        <v>10500100297601</v>
      </c>
      <c r="F117" t="s">
        <v>338</v>
      </c>
    </row>
    <row r="118" spans="1:6" x14ac:dyDescent="0.25">
      <c r="A118" s="12">
        <v>105001003123</v>
      </c>
      <c r="B118" s="13" t="s">
        <v>339</v>
      </c>
      <c r="C118" t="s">
        <v>170</v>
      </c>
      <c r="D118">
        <v>934</v>
      </c>
      <c r="E118" s="12">
        <v>10500100312301</v>
      </c>
      <c r="F118" t="s">
        <v>339</v>
      </c>
    </row>
    <row r="119" spans="1:6" x14ac:dyDescent="0.25">
      <c r="A119" s="12">
        <v>105001003123</v>
      </c>
      <c r="B119" s="13" t="s">
        <v>339</v>
      </c>
      <c r="C119" t="s">
        <v>170</v>
      </c>
      <c r="D119">
        <v>934</v>
      </c>
      <c r="E119" s="12">
        <v>10500100312302</v>
      </c>
      <c r="F119" t="s">
        <v>340</v>
      </c>
    </row>
    <row r="120" spans="1:6" x14ac:dyDescent="0.25">
      <c r="A120" s="12">
        <v>105001003131</v>
      </c>
      <c r="B120" s="13" t="s">
        <v>341</v>
      </c>
      <c r="C120" t="s">
        <v>43</v>
      </c>
      <c r="D120">
        <v>915</v>
      </c>
      <c r="E120" s="12">
        <v>10500100313101</v>
      </c>
      <c r="F120" t="s">
        <v>341</v>
      </c>
    </row>
    <row r="121" spans="1:6" x14ac:dyDescent="0.25">
      <c r="A121" s="12">
        <v>105001003131</v>
      </c>
      <c r="B121" s="13" t="s">
        <v>341</v>
      </c>
      <c r="C121" t="s">
        <v>43</v>
      </c>
      <c r="D121">
        <v>915</v>
      </c>
      <c r="E121" s="12">
        <v>10500100313102</v>
      </c>
      <c r="F121" t="s">
        <v>342</v>
      </c>
    </row>
    <row r="122" spans="1:6" x14ac:dyDescent="0.25">
      <c r="A122" s="12">
        <v>105001003221</v>
      </c>
      <c r="B122" s="13" t="s">
        <v>343</v>
      </c>
      <c r="C122" t="s">
        <v>141</v>
      </c>
      <c r="D122">
        <v>926</v>
      </c>
      <c r="E122" s="12">
        <v>10500100322101</v>
      </c>
      <c r="F122" t="s">
        <v>343</v>
      </c>
    </row>
    <row r="123" spans="1:6" x14ac:dyDescent="0.25">
      <c r="A123" s="12">
        <v>105001003271</v>
      </c>
      <c r="B123" s="13" t="s">
        <v>344</v>
      </c>
      <c r="C123" t="s">
        <v>657</v>
      </c>
      <c r="D123">
        <v>935</v>
      </c>
      <c r="E123" s="12">
        <v>10500100327101</v>
      </c>
      <c r="F123" t="s">
        <v>344</v>
      </c>
    </row>
    <row r="124" spans="1:6" x14ac:dyDescent="0.25">
      <c r="A124" s="12">
        <v>105001003271</v>
      </c>
      <c r="B124" s="13" t="s">
        <v>344</v>
      </c>
      <c r="C124" t="s">
        <v>657</v>
      </c>
      <c r="D124">
        <v>935</v>
      </c>
      <c r="E124" s="12">
        <v>10500100327103</v>
      </c>
      <c r="F124" t="s">
        <v>345</v>
      </c>
    </row>
    <row r="125" spans="1:6" x14ac:dyDescent="0.25">
      <c r="A125" s="12">
        <v>105001003280</v>
      </c>
      <c r="B125" s="13" t="s">
        <v>346</v>
      </c>
      <c r="C125" t="s">
        <v>88</v>
      </c>
      <c r="D125">
        <v>920</v>
      </c>
      <c r="E125" s="12">
        <v>10500100328001</v>
      </c>
      <c r="F125" t="s">
        <v>346</v>
      </c>
    </row>
    <row r="126" spans="1:6" x14ac:dyDescent="0.25">
      <c r="A126" s="12">
        <v>105001003280</v>
      </c>
      <c r="B126" s="13" t="s">
        <v>346</v>
      </c>
      <c r="C126" t="s">
        <v>88</v>
      </c>
      <c r="D126">
        <v>920</v>
      </c>
      <c r="E126" s="12">
        <v>10500100328002</v>
      </c>
      <c r="F126" t="s">
        <v>347</v>
      </c>
    </row>
    <row r="127" spans="1:6" x14ac:dyDescent="0.25">
      <c r="A127" s="12">
        <v>105001003298</v>
      </c>
      <c r="B127" s="13" t="s">
        <v>348</v>
      </c>
      <c r="C127" t="s">
        <v>73</v>
      </c>
      <c r="D127">
        <v>918</v>
      </c>
      <c r="E127" s="12">
        <v>10500100329801</v>
      </c>
      <c r="F127" t="s">
        <v>348</v>
      </c>
    </row>
    <row r="128" spans="1:6" x14ac:dyDescent="0.25">
      <c r="A128" s="12">
        <v>105001003298</v>
      </c>
      <c r="B128" s="13" t="s">
        <v>348</v>
      </c>
      <c r="C128" t="s">
        <v>73</v>
      </c>
      <c r="D128">
        <v>918</v>
      </c>
      <c r="E128" s="12">
        <v>10500100329802</v>
      </c>
      <c r="F128" t="s">
        <v>349</v>
      </c>
    </row>
    <row r="129" spans="1:6" x14ac:dyDescent="0.25">
      <c r="A129" s="12">
        <v>105001003298</v>
      </c>
      <c r="B129" s="13" t="s">
        <v>348</v>
      </c>
      <c r="C129" t="s">
        <v>73</v>
      </c>
      <c r="D129">
        <v>918</v>
      </c>
      <c r="E129" s="12">
        <v>10500100329803</v>
      </c>
      <c r="F129" t="s">
        <v>350</v>
      </c>
    </row>
    <row r="130" spans="1:6" x14ac:dyDescent="0.25">
      <c r="A130" s="12">
        <v>105001003387</v>
      </c>
      <c r="B130" s="13" t="s">
        <v>351</v>
      </c>
      <c r="C130" t="s">
        <v>156</v>
      </c>
      <c r="D130">
        <v>930</v>
      </c>
      <c r="E130" s="12">
        <v>10500100338701</v>
      </c>
      <c r="F130" t="s">
        <v>351</v>
      </c>
    </row>
    <row r="131" spans="1:6" x14ac:dyDescent="0.25">
      <c r="A131" s="12">
        <v>105001003387</v>
      </c>
      <c r="B131" s="13" t="s">
        <v>351</v>
      </c>
      <c r="C131" t="s">
        <v>156</v>
      </c>
      <c r="D131">
        <v>930</v>
      </c>
      <c r="E131" s="12">
        <v>10500100338702</v>
      </c>
      <c r="F131" t="s">
        <v>352</v>
      </c>
    </row>
    <row r="132" spans="1:6" x14ac:dyDescent="0.25">
      <c r="A132" s="12">
        <v>105001003387</v>
      </c>
      <c r="B132" s="13" t="s">
        <v>351</v>
      </c>
      <c r="C132" t="s">
        <v>156</v>
      </c>
      <c r="D132">
        <v>930</v>
      </c>
      <c r="E132" s="12">
        <v>10500100338703</v>
      </c>
      <c r="F132" t="s">
        <v>353</v>
      </c>
    </row>
    <row r="133" spans="1:6" x14ac:dyDescent="0.25">
      <c r="A133" s="12">
        <v>105001003425</v>
      </c>
      <c r="B133" s="13" t="s">
        <v>354</v>
      </c>
      <c r="C133" t="s">
        <v>64</v>
      </c>
      <c r="D133">
        <v>917</v>
      </c>
      <c r="E133" s="12">
        <v>10500100342501</v>
      </c>
      <c r="F133" t="s">
        <v>354</v>
      </c>
    </row>
    <row r="134" spans="1:6" x14ac:dyDescent="0.25">
      <c r="A134" s="12">
        <v>105001003425</v>
      </c>
      <c r="B134" s="13" t="s">
        <v>354</v>
      </c>
      <c r="C134" t="s">
        <v>64</v>
      </c>
      <c r="D134">
        <v>917</v>
      </c>
      <c r="E134" s="12">
        <v>10500100342503</v>
      </c>
      <c r="F134" t="s">
        <v>355</v>
      </c>
    </row>
    <row r="135" spans="1:6" x14ac:dyDescent="0.25">
      <c r="A135" s="12">
        <v>105001003441</v>
      </c>
      <c r="B135" s="13" t="s">
        <v>356</v>
      </c>
      <c r="C135" t="s">
        <v>120</v>
      </c>
      <c r="D135">
        <v>923</v>
      </c>
      <c r="E135" s="12">
        <v>10500100344101</v>
      </c>
      <c r="F135" t="s">
        <v>356</v>
      </c>
    </row>
    <row r="136" spans="1:6" x14ac:dyDescent="0.25">
      <c r="A136" s="12">
        <v>105001003450</v>
      </c>
      <c r="B136" s="13" t="s">
        <v>357</v>
      </c>
      <c r="C136" t="s">
        <v>658</v>
      </c>
      <c r="D136">
        <v>934</v>
      </c>
      <c r="E136" s="12">
        <v>10500100345001</v>
      </c>
      <c r="F136" t="s">
        <v>357</v>
      </c>
    </row>
    <row r="137" spans="1:6" x14ac:dyDescent="0.25">
      <c r="A137" s="12">
        <v>105001003450</v>
      </c>
      <c r="B137" s="13" t="s">
        <v>357</v>
      </c>
      <c r="C137" t="s">
        <v>658</v>
      </c>
      <c r="D137">
        <v>934</v>
      </c>
      <c r="E137" s="12">
        <v>10500100345002</v>
      </c>
      <c r="F137" t="s">
        <v>358</v>
      </c>
    </row>
    <row r="138" spans="1:6" x14ac:dyDescent="0.25">
      <c r="A138" s="12">
        <v>105001004472</v>
      </c>
      <c r="B138" s="13" t="s">
        <v>359</v>
      </c>
      <c r="C138" t="s">
        <v>166</v>
      </c>
      <c r="D138">
        <v>933</v>
      </c>
      <c r="E138" s="12">
        <v>10500100447201</v>
      </c>
      <c r="F138" t="s">
        <v>359</v>
      </c>
    </row>
    <row r="139" spans="1:6" x14ac:dyDescent="0.25">
      <c r="A139" s="12">
        <v>105001004791</v>
      </c>
      <c r="B139" s="13" t="s">
        <v>360</v>
      </c>
      <c r="C139" t="s">
        <v>167</v>
      </c>
      <c r="D139">
        <v>933</v>
      </c>
      <c r="E139" s="12">
        <v>10500100479101</v>
      </c>
      <c r="F139" t="s">
        <v>360</v>
      </c>
    </row>
    <row r="140" spans="1:6" x14ac:dyDescent="0.25">
      <c r="A140" s="12">
        <v>105001005291</v>
      </c>
      <c r="B140" s="13" t="s">
        <v>361</v>
      </c>
      <c r="C140" t="s">
        <v>65</v>
      </c>
      <c r="D140">
        <v>917</v>
      </c>
      <c r="E140" s="12">
        <v>10500100529101</v>
      </c>
      <c r="F140" t="s">
        <v>361</v>
      </c>
    </row>
    <row r="141" spans="1:6" x14ac:dyDescent="0.25">
      <c r="A141" s="12">
        <v>105001005339</v>
      </c>
      <c r="B141" s="13" t="s">
        <v>362</v>
      </c>
      <c r="C141" t="s">
        <v>74</v>
      </c>
      <c r="D141">
        <v>918</v>
      </c>
      <c r="E141" s="12">
        <v>10500100533901</v>
      </c>
      <c r="F141" t="s">
        <v>362</v>
      </c>
    </row>
    <row r="142" spans="1:6" x14ac:dyDescent="0.25">
      <c r="A142" s="12">
        <v>105001005339</v>
      </c>
      <c r="B142" s="13" t="s">
        <v>362</v>
      </c>
      <c r="C142" t="s">
        <v>74</v>
      </c>
      <c r="D142">
        <v>918</v>
      </c>
      <c r="E142" s="12">
        <v>10500100533902</v>
      </c>
      <c r="F142" t="s">
        <v>363</v>
      </c>
    </row>
    <row r="143" spans="1:6" x14ac:dyDescent="0.25">
      <c r="A143" s="12">
        <v>105001005339</v>
      </c>
      <c r="B143" s="13" t="s">
        <v>362</v>
      </c>
      <c r="C143" t="s">
        <v>74</v>
      </c>
      <c r="D143">
        <v>918</v>
      </c>
      <c r="E143" s="12">
        <v>10500100533903</v>
      </c>
      <c r="F143" t="s">
        <v>364</v>
      </c>
    </row>
    <row r="144" spans="1:6" x14ac:dyDescent="0.25">
      <c r="A144" s="12">
        <v>105001005347</v>
      </c>
      <c r="B144" s="13" t="s">
        <v>365</v>
      </c>
      <c r="C144" t="s">
        <v>145</v>
      </c>
      <c r="D144">
        <v>927</v>
      </c>
      <c r="E144" s="12">
        <v>10500100534701</v>
      </c>
      <c r="F144" t="s">
        <v>365</v>
      </c>
    </row>
    <row r="145" spans="1:6" x14ac:dyDescent="0.25">
      <c r="A145" s="12">
        <v>105001005380</v>
      </c>
      <c r="B145" s="13" t="s">
        <v>366</v>
      </c>
      <c r="C145" t="s">
        <v>44</v>
      </c>
      <c r="D145">
        <v>915</v>
      </c>
      <c r="E145" s="12">
        <v>10500100538001</v>
      </c>
      <c r="F145" t="s">
        <v>366</v>
      </c>
    </row>
    <row r="146" spans="1:6" x14ac:dyDescent="0.25">
      <c r="A146" s="12">
        <v>105001005380</v>
      </c>
      <c r="B146" s="13" t="s">
        <v>366</v>
      </c>
      <c r="C146" t="s">
        <v>44</v>
      </c>
      <c r="D146">
        <v>915</v>
      </c>
      <c r="E146" s="12">
        <v>10500100538002</v>
      </c>
      <c r="F146" t="s">
        <v>367</v>
      </c>
    </row>
    <row r="147" spans="1:6" x14ac:dyDescent="0.25">
      <c r="A147" s="12">
        <v>105001005410</v>
      </c>
      <c r="B147" s="13" t="s">
        <v>368</v>
      </c>
      <c r="C147" t="s">
        <v>659</v>
      </c>
      <c r="D147">
        <v>924</v>
      </c>
      <c r="E147" s="12">
        <v>10500100541001</v>
      </c>
      <c r="F147" t="s">
        <v>368</v>
      </c>
    </row>
    <row r="148" spans="1:6" x14ac:dyDescent="0.25">
      <c r="A148" s="12">
        <v>105001005410</v>
      </c>
      <c r="B148" s="13" t="s">
        <v>368</v>
      </c>
      <c r="C148" t="s">
        <v>659</v>
      </c>
      <c r="D148">
        <v>924</v>
      </c>
      <c r="E148" s="12">
        <v>10500100541002</v>
      </c>
      <c r="F148" t="s">
        <v>369</v>
      </c>
    </row>
    <row r="149" spans="1:6" x14ac:dyDescent="0.25">
      <c r="A149" s="12">
        <v>105001005410</v>
      </c>
      <c r="B149" s="13" t="s">
        <v>368</v>
      </c>
      <c r="C149" t="s">
        <v>659</v>
      </c>
      <c r="D149">
        <v>924</v>
      </c>
      <c r="E149" s="12">
        <v>10500100541003</v>
      </c>
      <c r="F149" t="s">
        <v>370</v>
      </c>
    </row>
    <row r="150" spans="1:6" x14ac:dyDescent="0.25">
      <c r="A150" s="12">
        <v>105001005495</v>
      </c>
      <c r="B150" s="13" t="s">
        <v>371</v>
      </c>
      <c r="C150" t="s">
        <v>89</v>
      </c>
      <c r="D150">
        <v>920</v>
      </c>
      <c r="E150" s="12">
        <v>10500100549501</v>
      </c>
      <c r="F150" t="s">
        <v>371</v>
      </c>
    </row>
    <row r="151" spans="1:6" x14ac:dyDescent="0.25">
      <c r="A151" s="12">
        <v>105001005525</v>
      </c>
      <c r="B151" s="13" t="s">
        <v>372</v>
      </c>
      <c r="C151" t="s">
        <v>660</v>
      </c>
      <c r="D151">
        <v>916</v>
      </c>
      <c r="E151" s="12">
        <v>10500100552501</v>
      </c>
      <c r="F151" t="s">
        <v>372</v>
      </c>
    </row>
    <row r="152" spans="1:6" x14ac:dyDescent="0.25">
      <c r="A152" s="12">
        <v>105001005878</v>
      </c>
      <c r="B152" s="13" t="s">
        <v>373</v>
      </c>
      <c r="C152" t="s">
        <v>66</v>
      </c>
      <c r="D152">
        <v>917</v>
      </c>
      <c r="E152" s="12">
        <v>10500100587801</v>
      </c>
      <c r="F152" t="s">
        <v>373</v>
      </c>
    </row>
    <row r="153" spans="1:6" x14ac:dyDescent="0.25">
      <c r="A153" s="12">
        <v>105001005878</v>
      </c>
      <c r="B153" s="13" t="s">
        <v>373</v>
      </c>
      <c r="C153" t="s">
        <v>66</v>
      </c>
      <c r="D153">
        <v>917</v>
      </c>
      <c r="E153" s="12">
        <v>10500100587802</v>
      </c>
      <c r="F153" t="s">
        <v>374</v>
      </c>
    </row>
    <row r="154" spans="1:6" x14ac:dyDescent="0.25">
      <c r="A154" s="12">
        <v>105001006068</v>
      </c>
      <c r="B154" s="13" t="s">
        <v>375</v>
      </c>
      <c r="C154" t="s">
        <v>90</v>
      </c>
      <c r="D154">
        <v>920</v>
      </c>
      <c r="E154" s="12">
        <v>10500100606801</v>
      </c>
      <c r="F154" t="s">
        <v>375</v>
      </c>
    </row>
    <row r="155" spans="1:6" x14ac:dyDescent="0.25">
      <c r="A155" s="12">
        <v>105001006068</v>
      </c>
      <c r="B155" s="13" t="s">
        <v>375</v>
      </c>
      <c r="C155" t="s">
        <v>90</v>
      </c>
      <c r="D155">
        <v>920</v>
      </c>
      <c r="E155" s="12">
        <v>10500100606802</v>
      </c>
      <c r="F155" t="s">
        <v>376</v>
      </c>
    </row>
    <row r="156" spans="1:6" x14ac:dyDescent="0.25">
      <c r="A156" s="12">
        <v>105001006092</v>
      </c>
      <c r="B156" s="13" t="s">
        <v>377</v>
      </c>
      <c r="C156" t="s">
        <v>80</v>
      </c>
      <c r="D156">
        <v>919</v>
      </c>
      <c r="E156" s="12">
        <v>10500100609201</v>
      </c>
      <c r="F156" t="s">
        <v>377</v>
      </c>
    </row>
    <row r="157" spans="1:6" x14ac:dyDescent="0.25">
      <c r="A157" s="12">
        <v>105001006181</v>
      </c>
      <c r="B157" s="13" t="s">
        <v>378</v>
      </c>
      <c r="C157" t="s">
        <v>661</v>
      </c>
      <c r="D157">
        <v>934</v>
      </c>
      <c r="E157" s="12">
        <v>10500100618101</v>
      </c>
      <c r="F157" t="s">
        <v>378</v>
      </c>
    </row>
    <row r="158" spans="1:6" x14ac:dyDescent="0.25">
      <c r="A158" s="12">
        <v>105001006246</v>
      </c>
      <c r="B158" s="13" t="s">
        <v>379</v>
      </c>
      <c r="C158" t="s">
        <v>121</v>
      </c>
      <c r="D158">
        <v>923</v>
      </c>
      <c r="E158" s="12">
        <v>10500100624601</v>
      </c>
      <c r="F158" t="s">
        <v>379</v>
      </c>
    </row>
    <row r="159" spans="1:6" x14ac:dyDescent="0.25">
      <c r="A159" s="12">
        <v>105001006483</v>
      </c>
      <c r="B159" s="13" t="s">
        <v>380</v>
      </c>
      <c r="C159" t="s">
        <v>81</v>
      </c>
      <c r="D159">
        <v>919</v>
      </c>
      <c r="E159" s="12">
        <v>10500100648301</v>
      </c>
      <c r="F159" t="s">
        <v>380</v>
      </c>
    </row>
    <row r="160" spans="1:6" x14ac:dyDescent="0.25">
      <c r="A160" s="12">
        <v>105001006556</v>
      </c>
      <c r="B160" s="13" t="s">
        <v>381</v>
      </c>
      <c r="C160" t="s">
        <v>662</v>
      </c>
      <c r="D160">
        <v>930</v>
      </c>
      <c r="E160" s="12">
        <v>10500100655601</v>
      </c>
      <c r="F160" t="s">
        <v>381</v>
      </c>
    </row>
    <row r="161" spans="1:6" x14ac:dyDescent="0.25">
      <c r="A161" s="12">
        <v>105001006718</v>
      </c>
      <c r="B161" s="13" t="s">
        <v>382</v>
      </c>
      <c r="C161" t="s">
        <v>663</v>
      </c>
      <c r="D161">
        <v>915</v>
      </c>
      <c r="E161" s="12">
        <v>10500100671801</v>
      </c>
      <c r="F161" t="s">
        <v>382</v>
      </c>
    </row>
    <row r="162" spans="1:6" x14ac:dyDescent="0.25">
      <c r="A162" s="12">
        <v>105001006718</v>
      </c>
      <c r="B162" s="13" t="s">
        <v>382</v>
      </c>
      <c r="C162" t="s">
        <v>663</v>
      </c>
      <c r="D162">
        <v>915</v>
      </c>
      <c r="E162" s="12">
        <v>10500100671802</v>
      </c>
      <c r="F162" t="s">
        <v>383</v>
      </c>
    </row>
    <row r="163" spans="1:6" x14ac:dyDescent="0.25">
      <c r="A163" s="12">
        <v>105001006718</v>
      </c>
      <c r="B163" s="13" t="s">
        <v>382</v>
      </c>
      <c r="C163" t="s">
        <v>663</v>
      </c>
      <c r="D163">
        <v>915</v>
      </c>
      <c r="E163" s="12">
        <v>10500100671803</v>
      </c>
      <c r="F163" t="s">
        <v>384</v>
      </c>
    </row>
    <row r="164" spans="1:6" x14ac:dyDescent="0.25">
      <c r="A164" s="12">
        <v>105001006718</v>
      </c>
      <c r="B164" s="13" t="s">
        <v>382</v>
      </c>
      <c r="C164" t="s">
        <v>663</v>
      </c>
      <c r="D164">
        <v>915</v>
      </c>
      <c r="E164" s="12">
        <v>10500100671804</v>
      </c>
      <c r="F164" t="s">
        <v>385</v>
      </c>
    </row>
    <row r="165" spans="1:6" x14ac:dyDescent="0.25">
      <c r="A165" s="12">
        <v>105001006980</v>
      </c>
      <c r="B165" s="13" t="s">
        <v>386</v>
      </c>
      <c r="C165" t="s">
        <v>664</v>
      </c>
      <c r="D165">
        <v>930</v>
      </c>
      <c r="E165" s="12">
        <v>10500100698001</v>
      </c>
      <c r="F165" t="s">
        <v>386</v>
      </c>
    </row>
    <row r="166" spans="1:6" x14ac:dyDescent="0.25">
      <c r="A166" s="12">
        <v>105001006980</v>
      </c>
      <c r="B166" s="13" t="s">
        <v>386</v>
      </c>
      <c r="C166" t="s">
        <v>664</v>
      </c>
      <c r="D166">
        <v>930</v>
      </c>
      <c r="E166" s="12">
        <v>10500100698002</v>
      </c>
      <c r="F166" t="s">
        <v>387</v>
      </c>
    </row>
    <row r="167" spans="1:6" x14ac:dyDescent="0.25">
      <c r="A167" s="12">
        <v>105001006980</v>
      </c>
      <c r="B167" s="13" t="s">
        <v>386</v>
      </c>
      <c r="C167" t="s">
        <v>664</v>
      </c>
      <c r="D167">
        <v>930</v>
      </c>
      <c r="E167" s="12">
        <v>10500100698004</v>
      </c>
      <c r="F167" t="s">
        <v>388</v>
      </c>
    </row>
    <row r="168" spans="1:6" x14ac:dyDescent="0.25">
      <c r="A168" s="12">
        <v>105001007111</v>
      </c>
      <c r="B168" s="13" t="s">
        <v>389</v>
      </c>
      <c r="C168" t="s">
        <v>82</v>
      </c>
      <c r="D168">
        <v>919</v>
      </c>
      <c r="E168" s="12">
        <v>10500100711101</v>
      </c>
      <c r="F168" t="s">
        <v>389</v>
      </c>
    </row>
    <row r="169" spans="1:6" x14ac:dyDescent="0.25">
      <c r="A169" s="12">
        <v>105001007188</v>
      </c>
      <c r="B169" s="13" t="s">
        <v>390</v>
      </c>
      <c r="C169" t="s">
        <v>665</v>
      </c>
      <c r="D169">
        <v>930</v>
      </c>
      <c r="E169" s="12">
        <v>10500100718801</v>
      </c>
      <c r="F169" t="s">
        <v>390</v>
      </c>
    </row>
    <row r="170" spans="1:6" x14ac:dyDescent="0.25">
      <c r="A170" s="12">
        <v>105001007218</v>
      </c>
      <c r="B170" s="13" t="s">
        <v>391</v>
      </c>
      <c r="C170" t="s">
        <v>30</v>
      </c>
      <c r="D170">
        <v>914</v>
      </c>
      <c r="E170" s="12">
        <v>10500100721801</v>
      </c>
      <c r="F170" t="s">
        <v>391</v>
      </c>
    </row>
    <row r="171" spans="1:6" x14ac:dyDescent="0.25">
      <c r="A171" s="12">
        <v>105001007421</v>
      </c>
      <c r="B171" s="13" t="s">
        <v>392</v>
      </c>
      <c r="C171" t="s">
        <v>168</v>
      </c>
      <c r="D171">
        <v>933</v>
      </c>
      <c r="E171" s="12">
        <v>10500100742101</v>
      </c>
      <c r="F171" t="s">
        <v>392</v>
      </c>
    </row>
    <row r="172" spans="1:6" x14ac:dyDescent="0.25">
      <c r="A172" s="12">
        <v>105001007439</v>
      </c>
      <c r="B172" s="13" t="s">
        <v>393</v>
      </c>
      <c r="C172" t="s">
        <v>91</v>
      </c>
      <c r="D172">
        <v>920</v>
      </c>
      <c r="E172" s="12">
        <v>10500100743901</v>
      </c>
      <c r="F172" t="s">
        <v>393</v>
      </c>
    </row>
    <row r="173" spans="1:6" x14ac:dyDescent="0.25">
      <c r="A173" s="12">
        <v>105001007889</v>
      </c>
      <c r="B173" s="13" t="s">
        <v>394</v>
      </c>
      <c r="C173" t="s">
        <v>96</v>
      </c>
      <c r="D173">
        <v>921</v>
      </c>
      <c r="E173" s="12">
        <v>10500100788901</v>
      </c>
      <c r="F173" t="s">
        <v>394</v>
      </c>
    </row>
    <row r="174" spans="1:6" x14ac:dyDescent="0.25">
      <c r="A174" s="12">
        <v>105001007978</v>
      </c>
      <c r="B174" s="13" t="s">
        <v>395</v>
      </c>
      <c r="C174" t="s">
        <v>666</v>
      </c>
      <c r="D174">
        <v>915</v>
      </c>
      <c r="E174" s="12">
        <v>10500100797801</v>
      </c>
      <c r="F174" t="s">
        <v>395</v>
      </c>
    </row>
    <row r="175" spans="1:6" x14ac:dyDescent="0.25">
      <c r="A175" s="12">
        <v>105001008249</v>
      </c>
      <c r="B175" s="13" t="s">
        <v>396</v>
      </c>
      <c r="C175" t="s">
        <v>113</v>
      </c>
      <c r="D175">
        <v>922</v>
      </c>
      <c r="E175" s="12">
        <v>10500100824901</v>
      </c>
      <c r="F175" t="s">
        <v>396</v>
      </c>
    </row>
    <row r="176" spans="1:6" x14ac:dyDescent="0.25">
      <c r="A176" s="12">
        <v>105001008389</v>
      </c>
      <c r="B176" s="13" t="s">
        <v>397</v>
      </c>
      <c r="C176" t="s">
        <v>142</v>
      </c>
      <c r="D176">
        <v>926</v>
      </c>
      <c r="E176" s="12">
        <v>10500100838901</v>
      </c>
      <c r="F176" t="s">
        <v>397</v>
      </c>
    </row>
    <row r="177" spans="1:6" x14ac:dyDescent="0.25">
      <c r="A177" s="12">
        <v>105001008389</v>
      </c>
      <c r="B177" s="13" t="s">
        <v>397</v>
      </c>
      <c r="C177" t="s">
        <v>142</v>
      </c>
      <c r="D177">
        <v>926</v>
      </c>
      <c r="E177" s="12">
        <v>10500100838902</v>
      </c>
      <c r="F177" t="s">
        <v>398</v>
      </c>
    </row>
    <row r="178" spans="1:6" x14ac:dyDescent="0.25">
      <c r="A178" s="12">
        <v>105001008486</v>
      </c>
      <c r="B178" s="13" t="s">
        <v>399</v>
      </c>
      <c r="C178" t="s">
        <v>667</v>
      </c>
      <c r="D178">
        <v>935</v>
      </c>
      <c r="E178" s="12">
        <v>10500100848601</v>
      </c>
      <c r="F178" t="s">
        <v>399</v>
      </c>
    </row>
    <row r="179" spans="1:6" x14ac:dyDescent="0.25">
      <c r="A179" s="12">
        <v>105001009652</v>
      </c>
      <c r="B179" s="13" t="s">
        <v>400</v>
      </c>
      <c r="C179" t="s">
        <v>55</v>
      </c>
      <c r="D179">
        <v>916</v>
      </c>
      <c r="E179" s="12">
        <v>10500100965201</v>
      </c>
      <c r="F179" t="s">
        <v>400</v>
      </c>
    </row>
    <row r="180" spans="1:6" x14ac:dyDescent="0.25">
      <c r="A180" s="12">
        <v>105001009652</v>
      </c>
      <c r="B180" s="13" t="s">
        <v>400</v>
      </c>
      <c r="C180" t="s">
        <v>55</v>
      </c>
      <c r="D180">
        <v>916</v>
      </c>
      <c r="E180" s="12">
        <v>10500100965202</v>
      </c>
      <c r="F180" t="s">
        <v>401</v>
      </c>
    </row>
    <row r="181" spans="1:6" x14ac:dyDescent="0.25">
      <c r="A181" s="12">
        <v>105001009695</v>
      </c>
      <c r="B181" s="13" t="s">
        <v>402</v>
      </c>
      <c r="C181" t="s">
        <v>67</v>
      </c>
      <c r="D181">
        <v>917</v>
      </c>
      <c r="E181" s="12">
        <v>10500100969501</v>
      </c>
      <c r="F181" t="s">
        <v>402</v>
      </c>
    </row>
    <row r="182" spans="1:6" x14ac:dyDescent="0.25">
      <c r="A182" s="12">
        <v>105001009709</v>
      </c>
      <c r="B182" s="13" t="s">
        <v>403</v>
      </c>
      <c r="C182" t="s">
        <v>128</v>
      </c>
      <c r="D182">
        <v>924</v>
      </c>
      <c r="E182" s="12">
        <v>10500100970901</v>
      </c>
      <c r="F182" t="s">
        <v>403</v>
      </c>
    </row>
    <row r="183" spans="1:6" x14ac:dyDescent="0.25">
      <c r="A183" s="12">
        <v>105001009709</v>
      </c>
      <c r="B183" s="13" t="s">
        <v>403</v>
      </c>
      <c r="C183" t="s">
        <v>128</v>
      </c>
      <c r="D183">
        <v>924</v>
      </c>
      <c r="E183" s="12">
        <v>10500100970903</v>
      </c>
      <c r="F183" t="s">
        <v>404</v>
      </c>
    </row>
    <row r="184" spans="1:6" x14ac:dyDescent="0.25">
      <c r="A184" s="12">
        <v>105001009709</v>
      </c>
      <c r="B184" s="13" t="s">
        <v>403</v>
      </c>
      <c r="C184" t="s">
        <v>128</v>
      </c>
      <c r="D184">
        <v>924</v>
      </c>
      <c r="E184" s="12">
        <v>10500100970904</v>
      </c>
      <c r="F184" t="s">
        <v>405</v>
      </c>
    </row>
    <row r="185" spans="1:6" x14ac:dyDescent="0.25">
      <c r="A185" s="12">
        <v>105001009865</v>
      </c>
      <c r="B185" s="13" t="s">
        <v>406</v>
      </c>
      <c r="C185" t="s">
        <v>56</v>
      </c>
      <c r="D185">
        <v>916</v>
      </c>
      <c r="E185" s="12">
        <v>10500100986501</v>
      </c>
      <c r="F185" t="s">
        <v>406</v>
      </c>
    </row>
    <row r="186" spans="1:6" x14ac:dyDescent="0.25">
      <c r="A186" s="12">
        <v>105001009865</v>
      </c>
      <c r="B186" s="13" t="s">
        <v>406</v>
      </c>
      <c r="C186" t="s">
        <v>56</v>
      </c>
      <c r="D186">
        <v>916</v>
      </c>
      <c r="E186" s="12">
        <v>10500100986502</v>
      </c>
      <c r="F186" t="s">
        <v>407</v>
      </c>
    </row>
    <row r="187" spans="1:6" x14ac:dyDescent="0.25">
      <c r="A187" s="12">
        <v>105001009865</v>
      </c>
      <c r="B187" s="13" t="s">
        <v>406</v>
      </c>
      <c r="C187" t="s">
        <v>56</v>
      </c>
      <c r="D187">
        <v>916</v>
      </c>
      <c r="E187" s="12">
        <v>10500100986503</v>
      </c>
      <c r="F187" t="s">
        <v>408</v>
      </c>
    </row>
    <row r="188" spans="1:6" x14ac:dyDescent="0.25">
      <c r="A188" s="12">
        <v>105001010111</v>
      </c>
      <c r="B188" s="13" t="s">
        <v>409</v>
      </c>
      <c r="C188" t="s">
        <v>97</v>
      </c>
      <c r="D188">
        <v>921</v>
      </c>
      <c r="E188" s="12">
        <v>10500101011101</v>
      </c>
      <c r="F188" t="s">
        <v>409</v>
      </c>
    </row>
    <row r="189" spans="1:6" x14ac:dyDescent="0.25">
      <c r="A189" s="12">
        <v>105001010111</v>
      </c>
      <c r="B189" s="13" t="s">
        <v>409</v>
      </c>
      <c r="C189" t="s">
        <v>97</v>
      </c>
      <c r="D189">
        <v>921</v>
      </c>
      <c r="E189" s="12">
        <v>10500101011102</v>
      </c>
      <c r="F189" t="s">
        <v>410</v>
      </c>
    </row>
    <row r="190" spans="1:6" x14ac:dyDescent="0.25">
      <c r="A190" s="12">
        <v>105001010367</v>
      </c>
      <c r="B190" s="13" t="s">
        <v>411</v>
      </c>
      <c r="C190" t="s">
        <v>668</v>
      </c>
      <c r="D190">
        <v>933</v>
      </c>
      <c r="E190" s="12">
        <v>10500101036701</v>
      </c>
      <c r="F190" t="s">
        <v>411</v>
      </c>
    </row>
    <row r="191" spans="1:6" x14ac:dyDescent="0.25">
      <c r="A191" s="12">
        <v>105001010367</v>
      </c>
      <c r="B191" s="13" t="s">
        <v>411</v>
      </c>
      <c r="C191" t="s">
        <v>668</v>
      </c>
      <c r="D191">
        <v>933</v>
      </c>
      <c r="E191" s="12">
        <v>10500101036702</v>
      </c>
      <c r="F191" t="s">
        <v>412</v>
      </c>
    </row>
    <row r="192" spans="1:6" x14ac:dyDescent="0.25">
      <c r="A192" s="12">
        <v>105001010448</v>
      </c>
      <c r="B192" s="13" t="s">
        <v>413</v>
      </c>
      <c r="C192" t="s">
        <v>98</v>
      </c>
      <c r="D192">
        <v>921</v>
      </c>
      <c r="E192" s="12">
        <v>10500101044801</v>
      </c>
      <c r="F192" t="s">
        <v>413</v>
      </c>
    </row>
    <row r="193" spans="1:6" x14ac:dyDescent="0.25">
      <c r="A193" s="12">
        <v>105001010448</v>
      </c>
      <c r="B193" s="13" t="s">
        <v>413</v>
      </c>
      <c r="C193" t="s">
        <v>98</v>
      </c>
      <c r="D193">
        <v>921</v>
      </c>
      <c r="E193" s="12">
        <v>10500101044802</v>
      </c>
      <c r="F193" t="s">
        <v>414</v>
      </c>
    </row>
    <row r="194" spans="1:6" x14ac:dyDescent="0.25">
      <c r="A194" s="12">
        <v>105001010448</v>
      </c>
      <c r="B194" s="13" t="s">
        <v>413</v>
      </c>
      <c r="C194" t="s">
        <v>98</v>
      </c>
      <c r="D194">
        <v>921</v>
      </c>
      <c r="E194" s="12">
        <v>10500101044803</v>
      </c>
      <c r="F194" t="s">
        <v>415</v>
      </c>
    </row>
    <row r="195" spans="1:6" x14ac:dyDescent="0.25">
      <c r="A195" s="12">
        <v>105001010448</v>
      </c>
      <c r="B195" s="13" t="s">
        <v>413</v>
      </c>
      <c r="C195" t="s">
        <v>98</v>
      </c>
      <c r="D195">
        <v>921</v>
      </c>
      <c r="E195" s="12">
        <v>10500101044804</v>
      </c>
      <c r="F195" t="s">
        <v>416</v>
      </c>
    </row>
    <row r="196" spans="1:6" x14ac:dyDescent="0.25">
      <c r="A196" s="12">
        <v>105001010448</v>
      </c>
      <c r="B196" s="13" t="s">
        <v>413</v>
      </c>
      <c r="C196" t="s">
        <v>98</v>
      </c>
      <c r="D196">
        <v>921</v>
      </c>
      <c r="E196" s="12">
        <v>10500101044805</v>
      </c>
      <c r="F196" t="s">
        <v>417</v>
      </c>
    </row>
    <row r="197" spans="1:6" x14ac:dyDescent="0.25">
      <c r="A197" s="12">
        <v>105001010588</v>
      </c>
      <c r="B197" s="13" t="s">
        <v>418</v>
      </c>
      <c r="C197" t="s">
        <v>57</v>
      </c>
      <c r="D197">
        <v>916</v>
      </c>
      <c r="E197" s="12">
        <v>10500101058801</v>
      </c>
      <c r="F197" t="s">
        <v>418</v>
      </c>
    </row>
    <row r="198" spans="1:6" x14ac:dyDescent="0.25">
      <c r="A198" s="12">
        <v>105001010588</v>
      </c>
      <c r="B198" s="13" t="s">
        <v>418</v>
      </c>
      <c r="C198" t="s">
        <v>57</v>
      </c>
      <c r="D198">
        <v>916</v>
      </c>
      <c r="E198" s="12">
        <v>10500101058802</v>
      </c>
      <c r="F198" t="s">
        <v>419</v>
      </c>
    </row>
    <row r="199" spans="1:6" x14ac:dyDescent="0.25">
      <c r="A199" s="12">
        <v>105001010588</v>
      </c>
      <c r="B199" s="13" t="s">
        <v>418</v>
      </c>
      <c r="C199" t="s">
        <v>57</v>
      </c>
      <c r="D199">
        <v>916</v>
      </c>
      <c r="E199" s="12">
        <v>10500101058803</v>
      </c>
      <c r="F199" t="s">
        <v>420</v>
      </c>
    </row>
    <row r="200" spans="1:6" x14ac:dyDescent="0.25">
      <c r="A200" s="12">
        <v>105001010855</v>
      </c>
      <c r="B200" s="13" t="s">
        <v>421</v>
      </c>
      <c r="C200" t="s">
        <v>669</v>
      </c>
      <c r="D200">
        <v>928</v>
      </c>
      <c r="E200" s="12">
        <v>10500101085501</v>
      </c>
      <c r="F200" t="s">
        <v>421</v>
      </c>
    </row>
    <row r="201" spans="1:6" x14ac:dyDescent="0.25">
      <c r="A201" s="12">
        <v>105001010855</v>
      </c>
      <c r="B201" s="13" t="s">
        <v>421</v>
      </c>
      <c r="C201" t="s">
        <v>669</v>
      </c>
      <c r="D201">
        <v>928</v>
      </c>
      <c r="E201" s="12">
        <v>10500101085502</v>
      </c>
      <c r="F201" t="s">
        <v>422</v>
      </c>
    </row>
    <row r="202" spans="1:6" x14ac:dyDescent="0.25">
      <c r="A202" s="12">
        <v>105001011011</v>
      </c>
      <c r="B202" s="13" t="s">
        <v>423</v>
      </c>
      <c r="C202" t="s">
        <v>122</v>
      </c>
      <c r="D202">
        <v>923</v>
      </c>
      <c r="E202" s="12">
        <v>10500101101101</v>
      </c>
      <c r="F202" t="s">
        <v>423</v>
      </c>
    </row>
    <row r="203" spans="1:6" x14ac:dyDescent="0.25">
      <c r="A203" s="12">
        <v>105001011061</v>
      </c>
      <c r="B203" s="13" t="s">
        <v>424</v>
      </c>
      <c r="C203" t="s">
        <v>83</v>
      </c>
      <c r="D203">
        <v>919</v>
      </c>
      <c r="E203" s="12">
        <v>10500101106101</v>
      </c>
      <c r="F203" t="s">
        <v>424</v>
      </c>
    </row>
    <row r="204" spans="1:6" x14ac:dyDescent="0.25">
      <c r="A204" s="12">
        <v>105001011070</v>
      </c>
      <c r="B204" s="13" t="s">
        <v>425</v>
      </c>
      <c r="C204" t="s">
        <v>670</v>
      </c>
      <c r="D204">
        <v>926</v>
      </c>
      <c r="E204" s="12">
        <v>10500101107001</v>
      </c>
      <c r="F204" t="s">
        <v>425</v>
      </c>
    </row>
    <row r="205" spans="1:6" x14ac:dyDescent="0.25">
      <c r="A205" s="12">
        <v>105001011070</v>
      </c>
      <c r="B205" s="13" t="s">
        <v>425</v>
      </c>
      <c r="C205" t="s">
        <v>670</v>
      </c>
      <c r="D205">
        <v>926</v>
      </c>
      <c r="E205" s="12">
        <v>10500101107002</v>
      </c>
      <c r="F205" t="s">
        <v>426</v>
      </c>
    </row>
    <row r="206" spans="1:6" x14ac:dyDescent="0.25">
      <c r="A206" s="12">
        <v>105001011070</v>
      </c>
      <c r="B206" s="13" t="s">
        <v>425</v>
      </c>
      <c r="C206" t="s">
        <v>670</v>
      </c>
      <c r="D206">
        <v>926</v>
      </c>
      <c r="E206" s="12">
        <v>10500101107003</v>
      </c>
      <c r="F206" t="s">
        <v>427</v>
      </c>
    </row>
    <row r="207" spans="1:6" x14ac:dyDescent="0.25">
      <c r="A207" s="12">
        <v>105001011070</v>
      </c>
      <c r="B207" s="13" t="s">
        <v>425</v>
      </c>
      <c r="C207" t="s">
        <v>670</v>
      </c>
      <c r="D207">
        <v>926</v>
      </c>
      <c r="E207" s="12">
        <v>10500101107004</v>
      </c>
      <c r="F207" t="s">
        <v>428</v>
      </c>
    </row>
    <row r="208" spans="1:6" x14ac:dyDescent="0.25">
      <c r="A208" s="12">
        <v>105001011088</v>
      </c>
      <c r="B208" s="13" t="s">
        <v>429</v>
      </c>
      <c r="C208" t="s">
        <v>99</v>
      </c>
      <c r="D208">
        <v>921</v>
      </c>
      <c r="E208" s="12">
        <v>10500101108801</v>
      </c>
      <c r="F208" t="s">
        <v>429</v>
      </c>
    </row>
    <row r="209" spans="1:6" x14ac:dyDescent="0.25">
      <c r="A209" s="12">
        <v>105001011363</v>
      </c>
      <c r="B209" s="13" t="s">
        <v>430</v>
      </c>
      <c r="C209" t="s">
        <v>100</v>
      </c>
      <c r="D209">
        <v>921</v>
      </c>
      <c r="E209" s="12">
        <v>10500101136301</v>
      </c>
      <c r="F209" t="s">
        <v>430</v>
      </c>
    </row>
    <row r="210" spans="1:6" x14ac:dyDescent="0.25">
      <c r="A210" s="12">
        <v>105001011363</v>
      </c>
      <c r="B210" s="13" t="s">
        <v>430</v>
      </c>
      <c r="C210" t="s">
        <v>100</v>
      </c>
      <c r="D210">
        <v>921</v>
      </c>
      <c r="E210" s="12">
        <v>10500101136302</v>
      </c>
      <c r="F210" t="s">
        <v>431</v>
      </c>
    </row>
    <row r="211" spans="1:6" x14ac:dyDescent="0.25">
      <c r="A211" s="12">
        <v>105001011461</v>
      </c>
      <c r="B211" s="13" t="s">
        <v>432</v>
      </c>
      <c r="C211" t="s">
        <v>114</v>
      </c>
      <c r="D211">
        <v>922</v>
      </c>
      <c r="E211" s="12">
        <v>10500101146101</v>
      </c>
      <c r="F211" t="s">
        <v>432</v>
      </c>
    </row>
    <row r="212" spans="1:6" x14ac:dyDescent="0.25">
      <c r="A212" s="12">
        <v>105001011606</v>
      </c>
      <c r="B212" s="13" t="s">
        <v>433</v>
      </c>
      <c r="C212" t="s">
        <v>671</v>
      </c>
      <c r="D212">
        <v>934</v>
      </c>
      <c r="E212" s="12">
        <v>10500101160601</v>
      </c>
      <c r="F212" t="s">
        <v>433</v>
      </c>
    </row>
    <row r="213" spans="1:6" x14ac:dyDescent="0.25">
      <c r="A213" s="12">
        <v>105001011606</v>
      </c>
      <c r="B213" s="13" t="s">
        <v>433</v>
      </c>
      <c r="C213" t="s">
        <v>107</v>
      </c>
      <c r="D213">
        <v>934</v>
      </c>
      <c r="E213" s="12">
        <v>10500101160602</v>
      </c>
      <c r="F213" t="s">
        <v>434</v>
      </c>
    </row>
    <row r="214" spans="1:6" x14ac:dyDescent="0.25">
      <c r="A214" s="12">
        <v>105001011631</v>
      </c>
      <c r="B214" s="13" t="s">
        <v>435</v>
      </c>
      <c r="C214" t="s">
        <v>672</v>
      </c>
      <c r="D214">
        <v>925</v>
      </c>
      <c r="E214" s="12">
        <v>10500101163101</v>
      </c>
      <c r="F214" t="s">
        <v>435</v>
      </c>
    </row>
    <row r="215" spans="1:6" x14ac:dyDescent="0.25">
      <c r="A215" s="12">
        <v>105001011631</v>
      </c>
      <c r="B215" s="13" t="s">
        <v>435</v>
      </c>
      <c r="C215" t="s">
        <v>672</v>
      </c>
      <c r="D215">
        <v>925</v>
      </c>
      <c r="E215" s="12">
        <v>10500101163102</v>
      </c>
      <c r="F215" t="s">
        <v>436</v>
      </c>
    </row>
    <row r="216" spans="1:6" x14ac:dyDescent="0.25">
      <c r="A216" s="12">
        <v>105001011631</v>
      </c>
      <c r="B216" s="13" t="s">
        <v>435</v>
      </c>
      <c r="C216" t="s">
        <v>672</v>
      </c>
      <c r="D216">
        <v>925</v>
      </c>
      <c r="E216" s="12">
        <v>10500101163103</v>
      </c>
      <c r="F216" t="s">
        <v>437</v>
      </c>
    </row>
    <row r="217" spans="1:6" x14ac:dyDescent="0.25">
      <c r="A217" s="12">
        <v>105001011690</v>
      </c>
      <c r="B217" s="13" t="s">
        <v>438</v>
      </c>
      <c r="C217" t="s">
        <v>31</v>
      </c>
      <c r="D217">
        <v>914</v>
      </c>
      <c r="E217" s="12">
        <v>10500101169001</v>
      </c>
      <c r="F217" t="s">
        <v>438</v>
      </c>
    </row>
    <row r="218" spans="1:6" x14ac:dyDescent="0.25">
      <c r="A218" s="12">
        <v>105001011690</v>
      </c>
      <c r="B218" s="13" t="s">
        <v>438</v>
      </c>
      <c r="C218" t="s">
        <v>31</v>
      </c>
      <c r="D218">
        <v>914</v>
      </c>
      <c r="E218" s="12">
        <v>10500101169002</v>
      </c>
      <c r="F218" t="s">
        <v>439</v>
      </c>
    </row>
    <row r="219" spans="1:6" x14ac:dyDescent="0.25">
      <c r="A219" s="12">
        <v>105001011711</v>
      </c>
      <c r="B219" s="13" t="s">
        <v>440</v>
      </c>
      <c r="C219" t="s">
        <v>123</v>
      </c>
      <c r="D219">
        <v>923</v>
      </c>
      <c r="E219" s="12">
        <v>10500101171101</v>
      </c>
      <c r="F219" t="s">
        <v>440</v>
      </c>
    </row>
    <row r="220" spans="1:6" x14ac:dyDescent="0.25">
      <c r="A220" s="12">
        <v>105001011886</v>
      </c>
      <c r="B220" s="13" t="s">
        <v>441</v>
      </c>
      <c r="C220" t="s">
        <v>673</v>
      </c>
      <c r="D220">
        <v>930</v>
      </c>
      <c r="E220" s="12">
        <v>10500101188601</v>
      </c>
      <c r="F220" t="s">
        <v>441</v>
      </c>
    </row>
    <row r="221" spans="1:6" x14ac:dyDescent="0.25">
      <c r="A221" s="12">
        <v>105001011886</v>
      </c>
      <c r="B221" s="13" t="s">
        <v>441</v>
      </c>
      <c r="C221" t="s">
        <v>673</v>
      </c>
      <c r="D221">
        <v>930</v>
      </c>
      <c r="E221" s="12">
        <v>10500101188602</v>
      </c>
      <c r="F221" t="s">
        <v>442</v>
      </c>
    </row>
    <row r="222" spans="1:6" x14ac:dyDescent="0.25">
      <c r="A222" s="12">
        <v>105001012092</v>
      </c>
      <c r="B222" s="13" t="s">
        <v>443</v>
      </c>
      <c r="C222" t="s">
        <v>101</v>
      </c>
      <c r="D222">
        <v>921</v>
      </c>
      <c r="E222" s="12">
        <v>10500101209201</v>
      </c>
      <c r="F222" t="s">
        <v>443</v>
      </c>
    </row>
    <row r="223" spans="1:6" x14ac:dyDescent="0.25">
      <c r="A223" s="12">
        <v>105001012106</v>
      </c>
      <c r="B223" s="13" t="s">
        <v>444</v>
      </c>
      <c r="C223" t="s">
        <v>172</v>
      </c>
      <c r="D223">
        <v>934</v>
      </c>
      <c r="E223" s="12">
        <v>10500101210601</v>
      </c>
      <c r="F223" t="s">
        <v>444</v>
      </c>
    </row>
    <row r="224" spans="1:6" x14ac:dyDescent="0.25">
      <c r="A224" s="12">
        <v>105001012106</v>
      </c>
      <c r="B224" s="13" t="s">
        <v>444</v>
      </c>
      <c r="C224" t="s">
        <v>172</v>
      </c>
      <c r="D224">
        <v>934</v>
      </c>
      <c r="E224" s="12">
        <v>10500101210602</v>
      </c>
      <c r="F224" t="s">
        <v>445</v>
      </c>
    </row>
    <row r="225" spans="1:6" x14ac:dyDescent="0.25">
      <c r="A225" s="12">
        <v>105001012165</v>
      </c>
      <c r="B225" s="13" t="s">
        <v>446</v>
      </c>
      <c r="C225" t="s">
        <v>127</v>
      </c>
      <c r="D225">
        <v>914</v>
      </c>
      <c r="E225" s="12">
        <v>10500101216501</v>
      </c>
      <c r="F225" t="s">
        <v>446</v>
      </c>
    </row>
    <row r="226" spans="1:6" x14ac:dyDescent="0.25">
      <c r="A226" s="12">
        <v>105001012165</v>
      </c>
      <c r="B226" s="13" t="s">
        <v>446</v>
      </c>
      <c r="C226" t="s">
        <v>127</v>
      </c>
      <c r="D226">
        <v>914</v>
      </c>
      <c r="E226" s="12">
        <v>10500101216502</v>
      </c>
      <c r="F226" t="s">
        <v>447</v>
      </c>
    </row>
    <row r="227" spans="1:6" x14ac:dyDescent="0.25">
      <c r="A227" s="12">
        <v>105001012165</v>
      </c>
      <c r="B227" s="13" t="s">
        <v>446</v>
      </c>
      <c r="C227" t="s">
        <v>127</v>
      </c>
      <c r="D227">
        <v>914</v>
      </c>
      <c r="E227" s="12">
        <v>10500101216503</v>
      </c>
      <c r="F227" t="s">
        <v>448</v>
      </c>
    </row>
    <row r="228" spans="1:6" x14ac:dyDescent="0.25">
      <c r="A228" s="12">
        <v>105001012581</v>
      </c>
      <c r="B228" s="13" t="s">
        <v>449</v>
      </c>
      <c r="C228" t="s">
        <v>58</v>
      </c>
      <c r="D228">
        <v>916</v>
      </c>
      <c r="E228" s="12">
        <v>10500101258101</v>
      </c>
      <c r="F228" t="s">
        <v>449</v>
      </c>
    </row>
    <row r="229" spans="1:6" x14ac:dyDescent="0.25">
      <c r="A229" s="12">
        <v>105001012696</v>
      </c>
      <c r="B229" s="13" t="s">
        <v>450</v>
      </c>
      <c r="C229" t="s">
        <v>129</v>
      </c>
      <c r="D229">
        <v>924</v>
      </c>
      <c r="E229" s="12">
        <v>10500101269601</v>
      </c>
      <c r="F229" t="s">
        <v>450</v>
      </c>
    </row>
    <row r="230" spans="1:6" x14ac:dyDescent="0.25">
      <c r="A230" s="12">
        <v>105001012696</v>
      </c>
      <c r="B230" s="13" t="s">
        <v>450</v>
      </c>
      <c r="C230" t="s">
        <v>129</v>
      </c>
      <c r="D230">
        <v>924</v>
      </c>
      <c r="E230" s="12">
        <v>10500101269602</v>
      </c>
      <c r="F230" t="s">
        <v>451</v>
      </c>
    </row>
    <row r="231" spans="1:6" x14ac:dyDescent="0.25">
      <c r="A231" s="12">
        <v>105001012696</v>
      </c>
      <c r="B231" s="13" t="s">
        <v>450</v>
      </c>
      <c r="C231" t="s">
        <v>129</v>
      </c>
      <c r="D231">
        <v>924</v>
      </c>
      <c r="E231" s="12">
        <v>10500101269603</v>
      </c>
      <c r="F231" t="s">
        <v>452</v>
      </c>
    </row>
    <row r="232" spans="1:6" x14ac:dyDescent="0.25">
      <c r="A232" s="12">
        <v>105001012700</v>
      </c>
      <c r="B232" s="13" t="s">
        <v>453</v>
      </c>
      <c r="C232" t="s">
        <v>33</v>
      </c>
      <c r="D232">
        <v>914</v>
      </c>
      <c r="E232" s="12">
        <v>10500101270001</v>
      </c>
      <c r="F232" t="s">
        <v>453</v>
      </c>
    </row>
    <row r="233" spans="1:6" x14ac:dyDescent="0.25">
      <c r="A233" s="12">
        <v>105001012700</v>
      </c>
      <c r="B233" s="13" t="s">
        <v>453</v>
      </c>
      <c r="C233" t="s">
        <v>33</v>
      </c>
      <c r="D233">
        <v>914</v>
      </c>
      <c r="E233" s="12">
        <v>10500101270002</v>
      </c>
      <c r="F233" t="s">
        <v>454</v>
      </c>
    </row>
    <row r="234" spans="1:6" x14ac:dyDescent="0.25">
      <c r="A234" s="12">
        <v>105001012700</v>
      </c>
      <c r="B234" s="13" t="s">
        <v>453</v>
      </c>
      <c r="C234" t="s">
        <v>33</v>
      </c>
      <c r="D234">
        <v>914</v>
      </c>
      <c r="E234" s="12">
        <v>10500101270003</v>
      </c>
      <c r="F234" t="s">
        <v>327</v>
      </c>
    </row>
    <row r="235" spans="1:6" x14ac:dyDescent="0.25">
      <c r="A235" s="12">
        <v>105001013013</v>
      </c>
      <c r="B235" s="13" t="s">
        <v>455</v>
      </c>
      <c r="C235" t="s">
        <v>102</v>
      </c>
      <c r="D235">
        <v>921</v>
      </c>
      <c r="E235" s="12">
        <v>10500101301301</v>
      </c>
      <c r="F235" t="s">
        <v>455</v>
      </c>
    </row>
    <row r="236" spans="1:6" x14ac:dyDescent="0.25">
      <c r="A236" s="12">
        <v>105001013072</v>
      </c>
      <c r="B236" s="13" t="s">
        <v>456</v>
      </c>
      <c r="C236" t="s">
        <v>84</v>
      </c>
      <c r="D236">
        <v>919</v>
      </c>
      <c r="E236" s="12">
        <v>10500101307201</v>
      </c>
      <c r="F236" t="s">
        <v>456</v>
      </c>
    </row>
    <row r="237" spans="1:6" x14ac:dyDescent="0.25">
      <c r="A237" s="12">
        <v>105001013072</v>
      </c>
      <c r="B237" s="13" t="s">
        <v>456</v>
      </c>
      <c r="C237" t="s">
        <v>84</v>
      </c>
      <c r="D237">
        <v>919</v>
      </c>
      <c r="E237" s="12">
        <v>10500101307202</v>
      </c>
      <c r="F237" t="s">
        <v>457</v>
      </c>
    </row>
    <row r="238" spans="1:6" x14ac:dyDescent="0.25">
      <c r="A238" s="12">
        <v>105001013145</v>
      </c>
      <c r="B238" s="13" t="s">
        <v>458</v>
      </c>
      <c r="C238" t="s">
        <v>45</v>
      </c>
      <c r="D238">
        <v>915</v>
      </c>
      <c r="E238" s="12">
        <v>10500101314501</v>
      </c>
      <c r="F238" t="s">
        <v>458</v>
      </c>
    </row>
    <row r="239" spans="1:6" x14ac:dyDescent="0.25">
      <c r="A239" s="12">
        <v>105001013340</v>
      </c>
      <c r="B239" s="13" t="s">
        <v>459</v>
      </c>
      <c r="C239" t="s">
        <v>161</v>
      </c>
      <c r="D239">
        <v>932</v>
      </c>
      <c r="E239" s="12">
        <v>10500101334001</v>
      </c>
      <c r="F239" t="s">
        <v>459</v>
      </c>
    </row>
    <row r="240" spans="1:6" x14ac:dyDescent="0.25">
      <c r="A240" s="12">
        <v>105001013340</v>
      </c>
      <c r="B240" s="13" t="s">
        <v>459</v>
      </c>
      <c r="C240" t="s">
        <v>161</v>
      </c>
      <c r="D240">
        <v>932</v>
      </c>
      <c r="E240" s="12">
        <v>10500101334002</v>
      </c>
      <c r="F240" t="s">
        <v>460</v>
      </c>
    </row>
    <row r="241" spans="1:6" x14ac:dyDescent="0.25">
      <c r="A241" s="12">
        <v>105001013439</v>
      </c>
      <c r="B241" s="13" t="s">
        <v>461</v>
      </c>
      <c r="C241" t="s">
        <v>85</v>
      </c>
      <c r="D241">
        <v>919</v>
      </c>
      <c r="E241" s="12">
        <v>10500101343901</v>
      </c>
      <c r="F241" t="s">
        <v>461</v>
      </c>
    </row>
    <row r="242" spans="1:6" x14ac:dyDescent="0.25">
      <c r="A242" s="12">
        <v>105001013447</v>
      </c>
      <c r="B242" s="13" t="s">
        <v>462</v>
      </c>
      <c r="C242" t="s">
        <v>674</v>
      </c>
      <c r="D242">
        <v>936</v>
      </c>
      <c r="E242" s="12">
        <v>10500101344701</v>
      </c>
      <c r="F242" t="s">
        <v>462</v>
      </c>
    </row>
    <row r="243" spans="1:6" x14ac:dyDescent="0.25">
      <c r="A243" s="12">
        <v>105001013633</v>
      </c>
      <c r="B243" s="13" t="s">
        <v>463</v>
      </c>
      <c r="C243" t="s">
        <v>180</v>
      </c>
      <c r="D243">
        <v>936</v>
      </c>
      <c r="E243" s="12">
        <v>10500101363301</v>
      </c>
      <c r="F243" t="s">
        <v>463</v>
      </c>
    </row>
    <row r="244" spans="1:6" x14ac:dyDescent="0.25">
      <c r="A244" s="12">
        <v>105001013633</v>
      </c>
      <c r="B244" s="13" t="s">
        <v>463</v>
      </c>
      <c r="C244" t="s">
        <v>180</v>
      </c>
      <c r="D244">
        <v>936</v>
      </c>
      <c r="E244" s="12">
        <v>10500101363302</v>
      </c>
      <c r="F244" t="s">
        <v>464</v>
      </c>
    </row>
    <row r="245" spans="1:6" x14ac:dyDescent="0.25">
      <c r="A245" s="12">
        <v>105001014397</v>
      </c>
      <c r="B245" s="13" t="s">
        <v>465</v>
      </c>
      <c r="C245" t="s">
        <v>115</v>
      </c>
      <c r="D245">
        <v>922</v>
      </c>
      <c r="E245" s="12">
        <v>10500101439701</v>
      </c>
      <c r="F245" t="s">
        <v>465</v>
      </c>
    </row>
    <row r="246" spans="1:6" x14ac:dyDescent="0.25">
      <c r="A246" s="12">
        <v>105001014851</v>
      </c>
      <c r="B246" s="13" t="s">
        <v>466</v>
      </c>
      <c r="C246" t="s">
        <v>179</v>
      </c>
      <c r="D246">
        <v>922</v>
      </c>
      <c r="E246" s="12">
        <v>10500101485101</v>
      </c>
      <c r="F246" t="s">
        <v>466</v>
      </c>
    </row>
    <row r="247" spans="1:6" x14ac:dyDescent="0.25">
      <c r="A247" s="12">
        <v>105001015091</v>
      </c>
      <c r="B247" s="13" t="s">
        <v>467</v>
      </c>
      <c r="C247" t="s">
        <v>35</v>
      </c>
      <c r="D247">
        <v>914</v>
      </c>
      <c r="E247" s="12">
        <v>10500101509101</v>
      </c>
      <c r="F247" t="s">
        <v>467</v>
      </c>
    </row>
    <row r="248" spans="1:6" x14ac:dyDescent="0.25">
      <c r="A248" s="12">
        <v>105001015091</v>
      </c>
      <c r="B248" s="13" t="s">
        <v>467</v>
      </c>
      <c r="C248" t="s">
        <v>35</v>
      </c>
      <c r="D248">
        <v>914</v>
      </c>
      <c r="E248" s="12">
        <v>10500101509102</v>
      </c>
      <c r="F248" t="s">
        <v>468</v>
      </c>
    </row>
    <row r="249" spans="1:6" x14ac:dyDescent="0.25">
      <c r="A249" s="12">
        <v>105001015148</v>
      </c>
      <c r="B249" s="13" t="s">
        <v>469</v>
      </c>
      <c r="C249" t="s">
        <v>675</v>
      </c>
      <c r="D249">
        <v>923</v>
      </c>
      <c r="E249" s="12">
        <v>10500101514801</v>
      </c>
      <c r="F249" t="s">
        <v>469</v>
      </c>
    </row>
    <row r="250" spans="1:6" x14ac:dyDescent="0.25">
      <c r="A250" s="12">
        <v>105001015172</v>
      </c>
      <c r="B250" s="13" t="s">
        <v>470</v>
      </c>
      <c r="C250" t="s">
        <v>158</v>
      </c>
      <c r="D250">
        <v>931</v>
      </c>
      <c r="E250" s="12">
        <v>10500101517201</v>
      </c>
      <c r="F250" t="s">
        <v>470</v>
      </c>
    </row>
    <row r="251" spans="1:6" x14ac:dyDescent="0.25">
      <c r="A251" s="12">
        <v>105001015172</v>
      </c>
      <c r="B251" s="13" t="s">
        <v>470</v>
      </c>
      <c r="C251" t="s">
        <v>158</v>
      </c>
      <c r="D251">
        <v>931</v>
      </c>
      <c r="E251" s="12">
        <v>10500101517202</v>
      </c>
      <c r="F251" t="s">
        <v>471</v>
      </c>
    </row>
    <row r="252" spans="1:6" x14ac:dyDescent="0.25">
      <c r="A252" s="12">
        <v>105001015211</v>
      </c>
      <c r="B252" s="13" t="s">
        <v>472</v>
      </c>
      <c r="C252" t="s">
        <v>130</v>
      </c>
      <c r="D252">
        <v>924</v>
      </c>
      <c r="E252" s="12">
        <v>10500101521101</v>
      </c>
      <c r="F252" t="s">
        <v>472</v>
      </c>
    </row>
    <row r="253" spans="1:6" x14ac:dyDescent="0.25">
      <c r="A253" s="12">
        <v>105001015831</v>
      </c>
      <c r="B253" s="13" t="s">
        <v>473</v>
      </c>
      <c r="C253" t="s">
        <v>676</v>
      </c>
      <c r="D253">
        <v>923</v>
      </c>
      <c r="E253" s="12">
        <v>10500101583101</v>
      </c>
      <c r="F253" t="s">
        <v>473</v>
      </c>
    </row>
    <row r="254" spans="1:6" x14ac:dyDescent="0.25">
      <c r="A254" s="12">
        <v>105001016420</v>
      </c>
      <c r="B254" s="13" t="s">
        <v>474</v>
      </c>
      <c r="C254" t="s">
        <v>92</v>
      </c>
      <c r="D254">
        <v>920</v>
      </c>
      <c r="E254" s="12">
        <v>10500101642001</v>
      </c>
      <c r="F254" t="s">
        <v>474</v>
      </c>
    </row>
    <row r="255" spans="1:6" x14ac:dyDescent="0.25">
      <c r="A255" s="12">
        <v>105001016420</v>
      </c>
      <c r="B255" s="13" t="s">
        <v>474</v>
      </c>
      <c r="C255" t="s">
        <v>92</v>
      </c>
      <c r="D255">
        <v>920</v>
      </c>
      <c r="E255" s="12">
        <v>10500101642002</v>
      </c>
      <c r="F255" t="s">
        <v>475</v>
      </c>
    </row>
    <row r="256" spans="1:6" x14ac:dyDescent="0.25">
      <c r="A256" s="12">
        <v>105001017132</v>
      </c>
      <c r="B256" s="13" t="s">
        <v>476</v>
      </c>
      <c r="C256" t="s">
        <v>117</v>
      </c>
      <c r="D256">
        <v>922</v>
      </c>
      <c r="E256" s="12">
        <v>10500101713201</v>
      </c>
      <c r="F256" t="s">
        <v>476</v>
      </c>
    </row>
    <row r="257" spans="1:6" x14ac:dyDescent="0.25">
      <c r="A257" s="12">
        <v>105001017876</v>
      </c>
      <c r="B257" s="13" t="s">
        <v>477</v>
      </c>
      <c r="C257" t="s">
        <v>75</v>
      </c>
      <c r="D257">
        <v>918</v>
      </c>
      <c r="E257" s="12">
        <v>10500101787601</v>
      </c>
      <c r="F257" t="s">
        <v>477</v>
      </c>
    </row>
    <row r="258" spans="1:6" x14ac:dyDescent="0.25">
      <c r="A258" s="12">
        <v>105001017965</v>
      </c>
      <c r="B258" s="13" t="s">
        <v>478</v>
      </c>
      <c r="C258" t="s">
        <v>93</v>
      </c>
      <c r="D258">
        <v>920</v>
      </c>
      <c r="E258" s="12">
        <v>10500101796501</v>
      </c>
      <c r="F258" t="s">
        <v>478</v>
      </c>
    </row>
    <row r="259" spans="1:6" x14ac:dyDescent="0.25">
      <c r="A259" s="12">
        <v>105001017965</v>
      </c>
      <c r="B259" s="13" t="s">
        <v>478</v>
      </c>
      <c r="C259" t="s">
        <v>93</v>
      </c>
      <c r="D259">
        <v>920</v>
      </c>
      <c r="E259" s="12">
        <v>10500101796502</v>
      </c>
      <c r="F259" t="s">
        <v>479</v>
      </c>
    </row>
    <row r="260" spans="1:6" x14ac:dyDescent="0.25">
      <c r="A260" s="12">
        <v>105001018759</v>
      </c>
      <c r="B260" s="13" t="s">
        <v>480</v>
      </c>
      <c r="C260" t="s">
        <v>677</v>
      </c>
      <c r="D260">
        <v>937</v>
      </c>
      <c r="E260" s="12">
        <v>10500101875901</v>
      </c>
      <c r="F260" t="s">
        <v>480</v>
      </c>
    </row>
    <row r="261" spans="1:6" x14ac:dyDescent="0.25">
      <c r="A261" s="12">
        <v>105001018759</v>
      </c>
      <c r="B261" s="13" t="s">
        <v>480</v>
      </c>
      <c r="C261" t="s">
        <v>677</v>
      </c>
      <c r="D261">
        <v>937</v>
      </c>
      <c r="E261" s="12">
        <v>10500101875902</v>
      </c>
      <c r="F261" t="s">
        <v>481</v>
      </c>
    </row>
    <row r="262" spans="1:6" x14ac:dyDescent="0.25">
      <c r="A262" s="12">
        <v>105001019011</v>
      </c>
      <c r="B262" s="13" t="s">
        <v>482</v>
      </c>
      <c r="C262" t="s">
        <v>159</v>
      </c>
      <c r="D262">
        <v>931</v>
      </c>
      <c r="E262" s="12">
        <v>10500101901101</v>
      </c>
      <c r="F262" t="s">
        <v>482</v>
      </c>
    </row>
    <row r="263" spans="1:6" x14ac:dyDescent="0.25">
      <c r="A263" s="12">
        <v>105001019062</v>
      </c>
      <c r="B263" s="13" t="s">
        <v>483</v>
      </c>
      <c r="C263" t="s">
        <v>68</v>
      </c>
      <c r="D263">
        <v>917</v>
      </c>
      <c r="E263" s="12">
        <v>10500101906201</v>
      </c>
      <c r="F263" t="s">
        <v>483</v>
      </c>
    </row>
    <row r="264" spans="1:6" x14ac:dyDescent="0.25">
      <c r="A264" s="12">
        <v>105001019062</v>
      </c>
      <c r="B264" s="13" t="s">
        <v>483</v>
      </c>
      <c r="C264" t="s">
        <v>68</v>
      </c>
      <c r="D264">
        <v>917</v>
      </c>
      <c r="E264" s="12">
        <v>10500101906202</v>
      </c>
      <c r="F264" t="s">
        <v>484</v>
      </c>
    </row>
    <row r="265" spans="1:6" x14ac:dyDescent="0.25">
      <c r="A265" s="12">
        <v>105001019089</v>
      </c>
      <c r="B265" s="13" t="s">
        <v>485</v>
      </c>
      <c r="C265" t="s">
        <v>678</v>
      </c>
      <c r="D265">
        <v>924</v>
      </c>
      <c r="E265" s="12">
        <v>10500101908901</v>
      </c>
      <c r="F265" t="s">
        <v>485</v>
      </c>
    </row>
    <row r="266" spans="1:6" x14ac:dyDescent="0.25">
      <c r="A266" s="12">
        <v>105001019089</v>
      </c>
      <c r="B266" s="13" t="s">
        <v>485</v>
      </c>
      <c r="C266" t="s">
        <v>131</v>
      </c>
      <c r="D266">
        <v>924</v>
      </c>
      <c r="E266" s="12">
        <v>10500101908902</v>
      </c>
      <c r="F266" t="s">
        <v>486</v>
      </c>
    </row>
    <row r="267" spans="1:6" x14ac:dyDescent="0.25">
      <c r="A267" s="12">
        <v>105001019089</v>
      </c>
      <c r="B267" s="13" t="s">
        <v>485</v>
      </c>
      <c r="C267" t="s">
        <v>131</v>
      </c>
      <c r="D267">
        <v>924</v>
      </c>
      <c r="E267" s="12">
        <v>10500101908903</v>
      </c>
      <c r="F267" t="s">
        <v>487</v>
      </c>
    </row>
    <row r="268" spans="1:6" x14ac:dyDescent="0.25">
      <c r="A268" s="12">
        <v>105001019143</v>
      </c>
      <c r="B268" s="13" t="s">
        <v>488</v>
      </c>
      <c r="C268" t="s">
        <v>103</v>
      </c>
      <c r="D268">
        <v>921</v>
      </c>
      <c r="E268" s="12">
        <v>10500101914301</v>
      </c>
      <c r="F268" t="s">
        <v>488</v>
      </c>
    </row>
    <row r="269" spans="1:6" x14ac:dyDescent="0.25">
      <c r="A269" s="12">
        <v>105001019194</v>
      </c>
      <c r="B269" s="13" t="s">
        <v>489</v>
      </c>
      <c r="C269" t="s">
        <v>104</v>
      </c>
      <c r="D269">
        <v>921</v>
      </c>
      <c r="E269" s="12">
        <v>10500101919401</v>
      </c>
      <c r="F269" t="s">
        <v>489</v>
      </c>
    </row>
    <row r="270" spans="1:6" x14ac:dyDescent="0.25">
      <c r="A270" s="12">
        <v>105001019194</v>
      </c>
      <c r="B270" s="13" t="s">
        <v>489</v>
      </c>
      <c r="C270" t="s">
        <v>104</v>
      </c>
      <c r="D270">
        <v>921</v>
      </c>
      <c r="E270" s="12">
        <v>10500101919402</v>
      </c>
      <c r="F270" t="s">
        <v>490</v>
      </c>
    </row>
    <row r="271" spans="1:6" x14ac:dyDescent="0.25">
      <c r="A271" s="12">
        <v>105001019305</v>
      </c>
      <c r="B271" s="13" t="s">
        <v>491</v>
      </c>
      <c r="C271" t="s">
        <v>36</v>
      </c>
      <c r="D271">
        <v>914</v>
      </c>
      <c r="E271" s="12">
        <v>10500101930501</v>
      </c>
      <c r="F271" t="s">
        <v>491</v>
      </c>
    </row>
    <row r="272" spans="1:6" x14ac:dyDescent="0.25">
      <c r="A272" s="12">
        <v>105001019330</v>
      </c>
      <c r="B272" s="13" t="s">
        <v>492</v>
      </c>
      <c r="C272" t="s">
        <v>124</v>
      </c>
      <c r="D272">
        <v>923</v>
      </c>
      <c r="E272" s="12">
        <v>10500101933001</v>
      </c>
      <c r="F272" t="s">
        <v>492</v>
      </c>
    </row>
    <row r="273" spans="1:6" x14ac:dyDescent="0.25">
      <c r="A273" s="12">
        <v>105001019330</v>
      </c>
      <c r="B273" s="13" t="s">
        <v>492</v>
      </c>
      <c r="C273" t="s">
        <v>124</v>
      </c>
      <c r="D273">
        <v>923</v>
      </c>
      <c r="E273" s="12">
        <v>10500101933002</v>
      </c>
      <c r="F273" t="s">
        <v>493</v>
      </c>
    </row>
    <row r="274" spans="1:6" x14ac:dyDescent="0.25">
      <c r="A274" s="12">
        <v>105001019330</v>
      </c>
      <c r="B274" s="13" t="s">
        <v>492</v>
      </c>
      <c r="C274" t="s">
        <v>124</v>
      </c>
      <c r="D274">
        <v>923</v>
      </c>
      <c r="E274" s="12">
        <v>10500101933003</v>
      </c>
      <c r="F274" t="s">
        <v>494</v>
      </c>
    </row>
    <row r="275" spans="1:6" x14ac:dyDescent="0.25">
      <c r="A275" s="12">
        <v>105001019429</v>
      </c>
      <c r="B275" s="13" t="s">
        <v>495</v>
      </c>
      <c r="C275" t="s">
        <v>679</v>
      </c>
      <c r="D275">
        <v>924</v>
      </c>
      <c r="E275" s="12">
        <v>10500101942901</v>
      </c>
      <c r="F275" t="s">
        <v>495</v>
      </c>
    </row>
    <row r="276" spans="1:6" x14ac:dyDescent="0.25">
      <c r="A276" s="12">
        <v>105001019429</v>
      </c>
      <c r="B276" s="13" t="s">
        <v>495</v>
      </c>
      <c r="C276" t="s">
        <v>679</v>
      </c>
      <c r="D276">
        <v>924</v>
      </c>
      <c r="E276" s="12">
        <v>10500101942902</v>
      </c>
      <c r="F276" t="s">
        <v>496</v>
      </c>
    </row>
    <row r="277" spans="1:6" x14ac:dyDescent="0.25">
      <c r="A277" s="12">
        <v>105001019429</v>
      </c>
      <c r="B277" s="13" t="s">
        <v>495</v>
      </c>
      <c r="C277" t="s">
        <v>679</v>
      </c>
      <c r="D277">
        <v>924</v>
      </c>
      <c r="E277" s="12">
        <v>10500101942904</v>
      </c>
      <c r="F277" t="s">
        <v>497</v>
      </c>
    </row>
    <row r="278" spans="1:6" x14ac:dyDescent="0.25">
      <c r="A278" s="12">
        <v>105001019453</v>
      </c>
      <c r="B278" s="13" t="s">
        <v>498</v>
      </c>
      <c r="C278" t="s">
        <v>46</v>
      </c>
      <c r="D278">
        <v>915</v>
      </c>
      <c r="E278" s="12">
        <v>10500101945301</v>
      </c>
      <c r="F278" t="s">
        <v>498</v>
      </c>
    </row>
    <row r="279" spans="1:6" x14ac:dyDescent="0.25">
      <c r="A279" s="12">
        <v>105001019453</v>
      </c>
      <c r="B279" s="13" t="s">
        <v>498</v>
      </c>
      <c r="C279" t="s">
        <v>46</v>
      </c>
      <c r="D279">
        <v>915</v>
      </c>
      <c r="E279" s="12">
        <v>10500101945302</v>
      </c>
      <c r="F279" t="s">
        <v>499</v>
      </c>
    </row>
    <row r="280" spans="1:6" x14ac:dyDescent="0.25">
      <c r="A280" s="12">
        <v>105001019453</v>
      </c>
      <c r="B280" s="13" t="s">
        <v>498</v>
      </c>
      <c r="C280" t="s">
        <v>46</v>
      </c>
      <c r="D280">
        <v>915</v>
      </c>
      <c r="E280" s="12">
        <v>10500101945304</v>
      </c>
      <c r="F280" t="s">
        <v>500</v>
      </c>
    </row>
    <row r="281" spans="1:6" x14ac:dyDescent="0.25">
      <c r="A281" s="12">
        <v>105001019534</v>
      </c>
      <c r="B281" s="13" t="s">
        <v>501</v>
      </c>
      <c r="C281" t="s">
        <v>59</v>
      </c>
      <c r="D281">
        <v>916</v>
      </c>
      <c r="E281" s="12">
        <v>10500101953401</v>
      </c>
      <c r="F281" t="s">
        <v>501</v>
      </c>
    </row>
    <row r="282" spans="1:6" x14ac:dyDescent="0.25">
      <c r="A282" s="12">
        <v>105001019674</v>
      </c>
      <c r="B282" s="13" t="s">
        <v>502</v>
      </c>
      <c r="C282" t="s">
        <v>680</v>
      </c>
      <c r="D282">
        <v>925</v>
      </c>
      <c r="E282" s="12">
        <v>10500101967401</v>
      </c>
      <c r="F282" t="s">
        <v>502</v>
      </c>
    </row>
    <row r="283" spans="1:6" x14ac:dyDescent="0.25">
      <c r="A283" s="12">
        <v>105001019798</v>
      </c>
      <c r="B283" s="13" t="s">
        <v>503</v>
      </c>
      <c r="C283" t="s">
        <v>681</v>
      </c>
      <c r="D283">
        <v>920</v>
      </c>
      <c r="E283" s="12">
        <v>10500101979801</v>
      </c>
      <c r="F283" t="s">
        <v>503</v>
      </c>
    </row>
    <row r="284" spans="1:6" x14ac:dyDescent="0.25">
      <c r="A284" s="12">
        <v>105001019798</v>
      </c>
      <c r="B284" s="13" t="s">
        <v>503</v>
      </c>
      <c r="C284" t="s">
        <v>681</v>
      </c>
      <c r="D284">
        <v>920</v>
      </c>
      <c r="E284" s="12">
        <v>10500101979802</v>
      </c>
      <c r="F284" t="s">
        <v>504</v>
      </c>
    </row>
    <row r="285" spans="1:6" x14ac:dyDescent="0.25">
      <c r="A285" s="12">
        <v>105001019798</v>
      </c>
      <c r="B285" s="13" t="s">
        <v>503</v>
      </c>
      <c r="C285" t="s">
        <v>681</v>
      </c>
      <c r="D285">
        <v>920</v>
      </c>
      <c r="E285" s="12">
        <v>10500101979803</v>
      </c>
      <c r="F285" t="s">
        <v>505</v>
      </c>
    </row>
    <row r="286" spans="1:6" x14ac:dyDescent="0.25">
      <c r="A286" s="12">
        <v>105001019925</v>
      </c>
      <c r="B286" s="13" t="s">
        <v>506</v>
      </c>
      <c r="C286" t="s">
        <v>177</v>
      </c>
      <c r="D286">
        <v>935</v>
      </c>
      <c r="E286" s="12">
        <v>10500101992501</v>
      </c>
      <c r="F286" t="s">
        <v>506</v>
      </c>
    </row>
    <row r="287" spans="1:6" x14ac:dyDescent="0.25">
      <c r="A287" s="12">
        <v>105001019925</v>
      </c>
      <c r="B287" s="13" t="s">
        <v>506</v>
      </c>
      <c r="C287" t="s">
        <v>177</v>
      </c>
      <c r="D287">
        <v>935</v>
      </c>
      <c r="E287" s="12">
        <v>10500101992502</v>
      </c>
      <c r="F287" t="s">
        <v>507</v>
      </c>
    </row>
    <row r="288" spans="1:6" x14ac:dyDescent="0.25">
      <c r="A288" s="12">
        <v>105001019925</v>
      </c>
      <c r="B288" s="13" t="s">
        <v>506</v>
      </c>
      <c r="C288" t="s">
        <v>177</v>
      </c>
      <c r="D288">
        <v>935</v>
      </c>
      <c r="E288" s="12">
        <v>10500101992503</v>
      </c>
      <c r="F288" t="s">
        <v>508</v>
      </c>
    </row>
    <row r="289" spans="1:6" x14ac:dyDescent="0.25">
      <c r="A289" s="12">
        <v>105001020028</v>
      </c>
      <c r="B289" s="13" t="s">
        <v>509</v>
      </c>
      <c r="C289" t="s">
        <v>143</v>
      </c>
      <c r="D289">
        <v>926</v>
      </c>
      <c r="E289" s="12">
        <v>10500102002801</v>
      </c>
      <c r="F289" t="s">
        <v>509</v>
      </c>
    </row>
    <row r="290" spans="1:6" x14ac:dyDescent="0.25">
      <c r="A290" s="12">
        <v>105001020028</v>
      </c>
      <c r="B290" s="13" t="s">
        <v>509</v>
      </c>
      <c r="C290" t="s">
        <v>143</v>
      </c>
      <c r="D290">
        <v>926</v>
      </c>
      <c r="E290" s="12">
        <v>10500102002802</v>
      </c>
      <c r="F290" t="s">
        <v>510</v>
      </c>
    </row>
    <row r="291" spans="1:6" x14ac:dyDescent="0.25">
      <c r="A291" s="12">
        <v>105001020052</v>
      </c>
      <c r="B291" s="13" t="s">
        <v>511</v>
      </c>
      <c r="C291" t="s">
        <v>682</v>
      </c>
      <c r="D291">
        <v>923</v>
      </c>
      <c r="E291" s="12">
        <v>10500102005201</v>
      </c>
      <c r="F291" t="s">
        <v>511</v>
      </c>
    </row>
    <row r="292" spans="1:6" x14ac:dyDescent="0.25">
      <c r="A292" s="12">
        <v>105001020273</v>
      </c>
      <c r="B292" s="13" t="s">
        <v>512</v>
      </c>
      <c r="C292" t="s">
        <v>683</v>
      </c>
      <c r="D292">
        <v>922</v>
      </c>
      <c r="E292" s="12">
        <v>10500102027301</v>
      </c>
      <c r="F292" t="s">
        <v>512</v>
      </c>
    </row>
    <row r="293" spans="1:6" x14ac:dyDescent="0.25">
      <c r="A293" s="12">
        <v>105001021199</v>
      </c>
      <c r="B293" s="13" t="s">
        <v>513</v>
      </c>
      <c r="C293" t="s">
        <v>684</v>
      </c>
      <c r="D293">
        <v>931</v>
      </c>
      <c r="E293" s="12">
        <v>10500102119901</v>
      </c>
      <c r="F293" t="s">
        <v>513</v>
      </c>
    </row>
    <row r="294" spans="1:6" x14ac:dyDescent="0.25">
      <c r="A294" s="12">
        <v>105001021199</v>
      </c>
      <c r="B294" s="13" t="s">
        <v>513</v>
      </c>
      <c r="C294" t="s">
        <v>684</v>
      </c>
      <c r="D294">
        <v>931</v>
      </c>
      <c r="E294" s="12">
        <v>10500102119902</v>
      </c>
      <c r="F294" t="s">
        <v>514</v>
      </c>
    </row>
    <row r="295" spans="1:6" x14ac:dyDescent="0.25">
      <c r="A295" s="12">
        <v>105001021199</v>
      </c>
      <c r="B295" s="13" t="s">
        <v>513</v>
      </c>
      <c r="C295" t="s">
        <v>684</v>
      </c>
      <c r="D295">
        <v>931</v>
      </c>
      <c r="E295" s="12">
        <v>10500102119903</v>
      </c>
      <c r="F295" t="s">
        <v>515</v>
      </c>
    </row>
    <row r="296" spans="1:6" x14ac:dyDescent="0.25">
      <c r="A296" s="12">
        <v>105001021547</v>
      </c>
      <c r="B296" s="13" t="s">
        <v>516</v>
      </c>
      <c r="C296" t="s">
        <v>685</v>
      </c>
      <c r="D296">
        <v>923</v>
      </c>
      <c r="E296" s="12">
        <v>10500102154701</v>
      </c>
      <c r="F296" t="s">
        <v>516</v>
      </c>
    </row>
    <row r="297" spans="1:6" x14ac:dyDescent="0.25">
      <c r="A297" s="12">
        <v>105001021636</v>
      </c>
      <c r="B297" s="13" t="s">
        <v>517</v>
      </c>
      <c r="C297" t="s">
        <v>686</v>
      </c>
      <c r="D297">
        <v>921</v>
      </c>
      <c r="E297" s="12">
        <v>10500102163601</v>
      </c>
      <c r="F297" t="s">
        <v>517</v>
      </c>
    </row>
    <row r="298" spans="1:6" x14ac:dyDescent="0.25">
      <c r="A298" s="12">
        <v>105001021636</v>
      </c>
      <c r="B298" s="13" t="s">
        <v>517</v>
      </c>
      <c r="C298" t="s">
        <v>686</v>
      </c>
      <c r="D298">
        <v>921</v>
      </c>
      <c r="E298" s="12">
        <v>10500102163602</v>
      </c>
      <c r="F298" t="s">
        <v>518</v>
      </c>
    </row>
    <row r="299" spans="1:6" x14ac:dyDescent="0.25">
      <c r="A299" s="12">
        <v>105001021636</v>
      </c>
      <c r="B299" s="13" t="s">
        <v>517</v>
      </c>
      <c r="C299" t="s">
        <v>686</v>
      </c>
      <c r="D299">
        <v>921</v>
      </c>
      <c r="E299" s="12">
        <v>10500102163603</v>
      </c>
      <c r="F299" t="s">
        <v>519</v>
      </c>
    </row>
    <row r="300" spans="1:6" x14ac:dyDescent="0.25">
      <c r="A300" s="12">
        <v>105001021636</v>
      </c>
      <c r="B300" s="13" t="s">
        <v>517</v>
      </c>
      <c r="C300" t="s">
        <v>686</v>
      </c>
      <c r="D300">
        <v>921</v>
      </c>
      <c r="E300" s="12">
        <v>10500102163604</v>
      </c>
      <c r="F300" t="s">
        <v>520</v>
      </c>
    </row>
    <row r="301" spans="1:6" x14ac:dyDescent="0.25">
      <c r="A301" s="12">
        <v>105001021636</v>
      </c>
      <c r="B301" s="13" t="s">
        <v>517</v>
      </c>
      <c r="C301" t="s">
        <v>686</v>
      </c>
      <c r="D301">
        <v>921</v>
      </c>
      <c r="E301" s="12">
        <v>10500102163605</v>
      </c>
      <c r="F301" t="s">
        <v>521</v>
      </c>
    </row>
    <row r="302" spans="1:6" x14ac:dyDescent="0.25">
      <c r="A302" s="12">
        <v>105001021873</v>
      </c>
      <c r="B302" s="13" t="s">
        <v>522</v>
      </c>
      <c r="C302" t="s">
        <v>687</v>
      </c>
      <c r="D302">
        <v>924</v>
      </c>
      <c r="E302" s="12">
        <v>10500102187301</v>
      </c>
      <c r="F302" t="s">
        <v>522</v>
      </c>
    </row>
    <row r="303" spans="1:6" x14ac:dyDescent="0.25">
      <c r="A303" s="12">
        <v>105001021873</v>
      </c>
      <c r="B303" s="13" t="s">
        <v>522</v>
      </c>
      <c r="C303" t="s">
        <v>687</v>
      </c>
      <c r="D303">
        <v>924</v>
      </c>
      <c r="E303" s="12">
        <v>10500102187302</v>
      </c>
      <c r="F303" t="s">
        <v>523</v>
      </c>
    </row>
    <row r="304" spans="1:6" x14ac:dyDescent="0.25">
      <c r="A304" s="12">
        <v>105001022101</v>
      </c>
      <c r="B304" s="13" t="s">
        <v>524</v>
      </c>
      <c r="C304" t="s">
        <v>185</v>
      </c>
      <c r="D304">
        <v>916</v>
      </c>
      <c r="E304" s="12">
        <v>10500102210101</v>
      </c>
      <c r="F304" t="s">
        <v>524</v>
      </c>
    </row>
    <row r="305" spans="1:6" x14ac:dyDescent="0.25">
      <c r="A305" s="12">
        <v>105001023965</v>
      </c>
      <c r="B305" s="13" t="s">
        <v>525</v>
      </c>
      <c r="C305" t="s">
        <v>47</v>
      </c>
      <c r="D305">
        <v>915</v>
      </c>
      <c r="E305" s="12">
        <v>10500102396501</v>
      </c>
      <c r="F305" t="s">
        <v>525</v>
      </c>
    </row>
    <row r="306" spans="1:6" x14ac:dyDescent="0.25">
      <c r="A306" s="12">
        <v>105001023965</v>
      </c>
      <c r="B306" s="13" t="s">
        <v>525</v>
      </c>
      <c r="C306" t="s">
        <v>47</v>
      </c>
      <c r="D306">
        <v>915</v>
      </c>
      <c r="E306" s="12">
        <v>10500102396502</v>
      </c>
      <c r="F306" t="s">
        <v>526</v>
      </c>
    </row>
    <row r="307" spans="1:6" x14ac:dyDescent="0.25">
      <c r="A307" s="12">
        <v>105001023965</v>
      </c>
      <c r="B307" s="13" t="s">
        <v>525</v>
      </c>
      <c r="C307" t="s">
        <v>47</v>
      </c>
      <c r="D307">
        <v>915</v>
      </c>
      <c r="E307" s="12">
        <v>10500102396504</v>
      </c>
      <c r="F307" t="s">
        <v>527</v>
      </c>
    </row>
    <row r="308" spans="1:6" x14ac:dyDescent="0.25">
      <c r="A308" s="12">
        <v>105001023965</v>
      </c>
      <c r="B308" s="13" t="s">
        <v>525</v>
      </c>
      <c r="C308" t="s">
        <v>47</v>
      </c>
      <c r="D308">
        <v>915</v>
      </c>
      <c r="E308" s="12">
        <v>10500102396505</v>
      </c>
      <c r="F308" t="s">
        <v>528</v>
      </c>
    </row>
    <row r="309" spans="1:6" x14ac:dyDescent="0.25">
      <c r="A309" s="12">
        <v>105001024073</v>
      </c>
      <c r="B309" s="13" t="s">
        <v>529</v>
      </c>
      <c r="C309" t="s">
        <v>106</v>
      </c>
      <c r="D309">
        <v>921</v>
      </c>
      <c r="E309" s="12">
        <v>10500102407301</v>
      </c>
      <c r="F309" t="s">
        <v>529</v>
      </c>
    </row>
    <row r="310" spans="1:6" x14ac:dyDescent="0.25">
      <c r="A310" s="12">
        <v>105001024073</v>
      </c>
      <c r="B310" s="13" t="s">
        <v>529</v>
      </c>
      <c r="C310" t="s">
        <v>106</v>
      </c>
      <c r="D310">
        <v>921</v>
      </c>
      <c r="E310" s="12">
        <v>10500102407302</v>
      </c>
      <c r="F310" t="s">
        <v>530</v>
      </c>
    </row>
    <row r="311" spans="1:6" x14ac:dyDescent="0.25">
      <c r="A311" s="12">
        <v>105001025763</v>
      </c>
      <c r="B311" s="13" t="s">
        <v>531</v>
      </c>
      <c r="C311" t="s">
        <v>173</v>
      </c>
      <c r="D311">
        <v>934</v>
      </c>
      <c r="E311" s="12">
        <v>10500102576301</v>
      </c>
      <c r="F311" t="s">
        <v>531</v>
      </c>
    </row>
    <row r="312" spans="1:6" x14ac:dyDescent="0.25">
      <c r="A312" s="12">
        <v>105001025763</v>
      </c>
      <c r="B312" s="13" t="s">
        <v>531</v>
      </c>
      <c r="C312" t="s">
        <v>173</v>
      </c>
      <c r="D312">
        <v>934</v>
      </c>
      <c r="E312" s="12">
        <v>10500102576303</v>
      </c>
      <c r="F312" t="s">
        <v>532</v>
      </c>
    </row>
    <row r="313" spans="1:6" x14ac:dyDescent="0.25">
      <c r="A313" s="12">
        <v>105001025771</v>
      </c>
      <c r="B313" s="13" t="s">
        <v>533</v>
      </c>
      <c r="C313" t="s">
        <v>69</v>
      </c>
      <c r="D313">
        <v>924</v>
      </c>
      <c r="E313" s="12">
        <v>10500102577101</v>
      </c>
      <c r="F313" t="s">
        <v>533</v>
      </c>
    </row>
    <row r="314" spans="1:6" x14ac:dyDescent="0.25">
      <c r="A314" s="12">
        <v>105001025771</v>
      </c>
      <c r="B314" s="13" t="s">
        <v>533</v>
      </c>
      <c r="C314" t="s">
        <v>69</v>
      </c>
      <c r="D314">
        <v>924</v>
      </c>
      <c r="E314" s="12">
        <v>10500102577102</v>
      </c>
      <c r="F314" t="s">
        <v>534</v>
      </c>
    </row>
    <row r="315" spans="1:6" x14ac:dyDescent="0.25">
      <c r="A315" s="12">
        <v>105001025771</v>
      </c>
      <c r="B315" s="13" t="s">
        <v>533</v>
      </c>
      <c r="C315" t="s">
        <v>69</v>
      </c>
      <c r="D315">
        <v>924</v>
      </c>
      <c r="E315" s="12">
        <v>10500102577103</v>
      </c>
      <c r="F315" t="s">
        <v>535</v>
      </c>
    </row>
    <row r="316" spans="1:6" x14ac:dyDescent="0.25">
      <c r="A316" s="12">
        <v>105001025780</v>
      </c>
      <c r="B316" s="13" t="s">
        <v>536</v>
      </c>
      <c r="C316" t="s">
        <v>86</v>
      </c>
      <c r="D316">
        <v>919</v>
      </c>
      <c r="E316" s="12">
        <v>10500102578001</v>
      </c>
      <c r="F316" t="s">
        <v>536</v>
      </c>
    </row>
    <row r="317" spans="1:6" x14ac:dyDescent="0.25">
      <c r="A317" s="12">
        <v>105001025780</v>
      </c>
      <c r="B317" s="13" t="s">
        <v>536</v>
      </c>
      <c r="C317" t="s">
        <v>86</v>
      </c>
      <c r="D317">
        <v>919</v>
      </c>
      <c r="E317" s="12">
        <v>10500102578002</v>
      </c>
      <c r="F317" t="s">
        <v>537</v>
      </c>
    </row>
    <row r="318" spans="1:6" x14ac:dyDescent="0.25">
      <c r="A318" s="12">
        <v>105001025798</v>
      </c>
      <c r="B318" s="13" t="s">
        <v>538</v>
      </c>
      <c r="C318" t="s">
        <v>688</v>
      </c>
      <c r="D318">
        <v>937</v>
      </c>
      <c r="E318" s="12">
        <v>10500102579801</v>
      </c>
      <c r="F318" t="s">
        <v>538</v>
      </c>
    </row>
    <row r="319" spans="1:6" x14ac:dyDescent="0.25">
      <c r="A319" s="12">
        <v>105001025798</v>
      </c>
      <c r="B319" s="13" t="s">
        <v>538</v>
      </c>
      <c r="C319" t="s">
        <v>688</v>
      </c>
      <c r="D319">
        <v>937</v>
      </c>
      <c r="E319" s="12">
        <v>10500102579802</v>
      </c>
      <c r="F319" t="s">
        <v>539</v>
      </c>
    </row>
    <row r="320" spans="1:6" x14ac:dyDescent="0.25">
      <c r="A320" s="12">
        <v>105001025844</v>
      </c>
      <c r="B320" s="13" t="s">
        <v>540</v>
      </c>
      <c r="C320" t="s">
        <v>37</v>
      </c>
      <c r="D320">
        <v>914</v>
      </c>
      <c r="E320" s="12">
        <v>10500102584401</v>
      </c>
      <c r="F320" t="s">
        <v>540</v>
      </c>
    </row>
    <row r="321" spans="1:6" x14ac:dyDescent="0.25">
      <c r="A321" s="12">
        <v>105001025844</v>
      </c>
      <c r="B321" s="13" t="s">
        <v>540</v>
      </c>
      <c r="C321" t="s">
        <v>37</v>
      </c>
      <c r="D321">
        <v>914</v>
      </c>
      <c r="E321" s="12">
        <v>10500102584402</v>
      </c>
      <c r="F321" t="s">
        <v>541</v>
      </c>
    </row>
    <row r="322" spans="1:6" x14ac:dyDescent="0.25">
      <c r="A322" s="12">
        <v>105001025844</v>
      </c>
      <c r="B322" s="13" t="s">
        <v>540</v>
      </c>
      <c r="C322" t="s">
        <v>37</v>
      </c>
      <c r="D322">
        <v>914</v>
      </c>
      <c r="E322" s="12">
        <v>10500102584403</v>
      </c>
      <c r="F322" t="s">
        <v>542</v>
      </c>
    </row>
    <row r="323" spans="1:6" x14ac:dyDescent="0.25">
      <c r="A323" s="12">
        <v>105001025844</v>
      </c>
      <c r="B323" s="13" t="s">
        <v>540</v>
      </c>
      <c r="C323" t="s">
        <v>37</v>
      </c>
      <c r="D323">
        <v>914</v>
      </c>
      <c r="E323" s="12">
        <v>10500102584404</v>
      </c>
      <c r="F323" t="s">
        <v>543</v>
      </c>
    </row>
    <row r="324" spans="1:6" x14ac:dyDescent="0.25">
      <c r="A324" s="12">
        <v>105001025984</v>
      </c>
      <c r="B324" s="13" t="s">
        <v>544</v>
      </c>
      <c r="C324" t="s">
        <v>689</v>
      </c>
      <c r="D324">
        <v>920</v>
      </c>
      <c r="E324" s="12">
        <v>10500102598401</v>
      </c>
      <c r="F324" t="s">
        <v>544</v>
      </c>
    </row>
    <row r="325" spans="1:6" x14ac:dyDescent="0.25">
      <c r="A325" s="12">
        <v>105001025992</v>
      </c>
      <c r="B325" s="13" t="s">
        <v>545</v>
      </c>
      <c r="C325" t="s">
        <v>690</v>
      </c>
      <c r="D325">
        <v>936</v>
      </c>
      <c r="E325" s="12">
        <v>10500102599201</v>
      </c>
      <c r="F325" t="s">
        <v>545</v>
      </c>
    </row>
    <row r="326" spans="1:6" x14ac:dyDescent="0.25">
      <c r="A326" s="12">
        <v>105001026000</v>
      </c>
      <c r="B326" s="13" t="s">
        <v>546</v>
      </c>
      <c r="C326" t="s">
        <v>691</v>
      </c>
      <c r="D326">
        <v>936</v>
      </c>
      <c r="E326" s="12">
        <v>10500102600001</v>
      </c>
      <c r="F326" t="s">
        <v>546</v>
      </c>
    </row>
    <row r="327" spans="1:6" x14ac:dyDescent="0.25">
      <c r="A327" s="12">
        <v>105001026000</v>
      </c>
      <c r="B327" s="13" t="s">
        <v>546</v>
      </c>
      <c r="C327" t="s">
        <v>691</v>
      </c>
      <c r="D327">
        <v>936</v>
      </c>
      <c r="E327" s="12">
        <v>10500102600002</v>
      </c>
      <c r="F327" t="s">
        <v>547</v>
      </c>
    </row>
    <row r="328" spans="1:6" x14ac:dyDescent="0.25">
      <c r="A328" s="12">
        <v>105001026131</v>
      </c>
      <c r="B328" s="13" t="s">
        <v>548</v>
      </c>
      <c r="C328" t="s">
        <v>692</v>
      </c>
      <c r="D328">
        <v>924</v>
      </c>
      <c r="E328" s="12">
        <v>10500102613101</v>
      </c>
      <c r="F328" t="s">
        <v>548</v>
      </c>
    </row>
    <row r="329" spans="1:6" x14ac:dyDescent="0.25">
      <c r="A329" s="12">
        <v>105001026131</v>
      </c>
      <c r="B329" s="13" t="s">
        <v>548</v>
      </c>
      <c r="C329" t="s">
        <v>692</v>
      </c>
      <c r="D329">
        <v>924</v>
      </c>
      <c r="E329" s="12">
        <v>10500102613102</v>
      </c>
      <c r="F329" t="s">
        <v>549</v>
      </c>
    </row>
    <row r="330" spans="1:6" x14ac:dyDescent="0.25">
      <c r="A330" s="12">
        <v>105001026352</v>
      </c>
      <c r="B330" s="13" t="s">
        <v>550</v>
      </c>
      <c r="C330" t="s">
        <v>693</v>
      </c>
      <c r="D330">
        <v>931</v>
      </c>
      <c r="E330" s="12">
        <v>10500102635201</v>
      </c>
      <c r="F330" t="s">
        <v>550</v>
      </c>
    </row>
    <row r="331" spans="1:6" x14ac:dyDescent="0.25">
      <c r="A331" s="12">
        <v>105001026352</v>
      </c>
      <c r="B331" s="13" t="s">
        <v>550</v>
      </c>
      <c r="C331" t="s">
        <v>693</v>
      </c>
      <c r="D331">
        <v>931</v>
      </c>
      <c r="E331" s="12">
        <v>10500102635202</v>
      </c>
      <c r="F331" t="s">
        <v>551</v>
      </c>
    </row>
    <row r="332" spans="1:6" x14ac:dyDescent="0.25">
      <c r="A332" s="12">
        <v>105001026361</v>
      </c>
      <c r="B332" s="13" t="s">
        <v>552</v>
      </c>
      <c r="C332" t="s">
        <v>694</v>
      </c>
      <c r="D332">
        <v>921</v>
      </c>
      <c r="E332" s="12">
        <v>10500102636101</v>
      </c>
      <c r="F332" t="s">
        <v>552</v>
      </c>
    </row>
    <row r="333" spans="1:6" x14ac:dyDescent="0.25">
      <c r="A333" s="12">
        <v>105001026514</v>
      </c>
      <c r="B333" s="13" t="s">
        <v>553</v>
      </c>
      <c r="C333" t="s">
        <v>146</v>
      </c>
      <c r="D333">
        <v>927</v>
      </c>
      <c r="E333" s="12">
        <v>10500102651401</v>
      </c>
      <c r="F333" t="s">
        <v>553</v>
      </c>
    </row>
    <row r="334" spans="1:6" x14ac:dyDescent="0.25">
      <c r="A334" s="12">
        <v>105001026549</v>
      </c>
      <c r="B334" s="13" t="s">
        <v>554</v>
      </c>
      <c r="C334" t="s">
        <v>193</v>
      </c>
      <c r="D334">
        <v>916</v>
      </c>
      <c r="E334" s="12">
        <v>10500102654901</v>
      </c>
      <c r="F334" t="s">
        <v>554</v>
      </c>
    </row>
    <row r="335" spans="1:6" x14ac:dyDescent="0.25">
      <c r="A335" s="12">
        <v>105001026549</v>
      </c>
      <c r="B335" s="13" t="s">
        <v>554</v>
      </c>
      <c r="C335" t="s">
        <v>193</v>
      </c>
      <c r="D335">
        <v>916</v>
      </c>
      <c r="E335" s="12">
        <v>10500102654902</v>
      </c>
      <c r="F335" t="s">
        <v>555</v>
      </c>
    </row>
    <row r="336" spans="1:6" x14ac:dyDescent="0.25">
      <c r="A336" s="12">
        <v>105001026573</v>
      </c>
      <c r="B336" s="13" t="s">
        <v>556</v>
      </c>
      <c r="C336" t="s">
        <v>187</v>
      </c>
      <c r="D336">
        <v>936</v>
      </c>
      <c r="E336" s="12">
        <v>10500102657301</v>
      </c>
      <c r="F336" t="s">
        <v>556</v>
      </c>
    </row>
    <row r="337" spans="1:6" x14ac:dyDescent="0.25">
      <c r="A337" s="12">
        <v>105001026573</v>
      </c>
      <c r="B337" s="13" t="s">
        <v>556</v>
      </c>
      <c r="C337" t="s">
        <v>187</v>
      </c>
      <c r="D337">
        <v>936</v>
      </c>
      <c r="E337" s="12">
        <v>10500102657302</v>
      </c>
      <c r="F337" t="s">
        <v>557</v>
      </c>
    </row>
    <row r="338" spans="1:6" x14ac:dyDescent="0.25">
      <c r="A338" s="12">
        <v>105001026581</v>
      </c>
      <c r="B338" s="13" t="s">
        <v>558</v>
      </c>
      <c r="C338" t="s">
        <v>695</v>
      </c>
      <c r="D338">
        <v>924</v>
      </c>
      <c r="E338" s="12">
        <v>10500102658101</v>
      </c>
      <c r="F338" t="s">
        <v>558</v>
      </c>
    </row>
    <row r="339" spans="1:6" x14ac:dyDescent="0.25">
      <c r="A339" s="12">
        <v>105001026581</v>
      </c>
      <c r="B339" s="13" t="s">
        <v>558</v>
      </c>
      <c r="C339" t="s">
        <v>695</v>
      </c>
      <c r="D339">
        <v>924</v>
      </c>
      <c r="E339" s="12">
        <v>10500102658102</v>
      </c>
      <c r="F339" t="s">
        <v>559</v>
      </c>
    </row>
    <row r="340" spans="1:6" x14ac:dyDescent="0.25">
      <c r="A340" s="12">
        <v>105001026603</v>
      </c>
      <c r="B340" s="13" t="s">
        <v>560</v>
      </c>
      <c r="C340" t="s">
        <v>191</v>
      </c>
      <c r="D340">
        <v>934</v>
      </c>
      <c r="E340" s="12">
        <v>10500102660301</v>
      </c>
      <c r="F340" t="s">
        <v>560</v>
      </c>
    </row>
    <row r="341" spans="1:6" x14ac:dyDescent="0.25">
      <c r="A341" s="12">
        <v>105001026654</v>
      </c>
      <c r="B341" s="13" t="s">
        <v>561</v>
      </c>
      <c r="C341" t="s">
        <v>189</v>
      </c>
      <c r="D341">
        <v>915</v>
      </c>
      <c r="E341" s="12">
        <v>10500102665401</v>
      </c>
      <c r="F341" t="s">
        <v>561</v>
      </c>
    </row>
    <row r="342" spans="1:6" x14ac:dyDescent="0.25">
      <c r="A342" s="12">
        <v>105001026662</v>
      </c>
      <c r="B342" s="13" t="s">
        <v>562</v>
      </c>
      <c r="C342" t="s">
        <v>696</v>
      </c>
      <c r="D342">
        <v>925</v>
      </c>
      <c r="E342" s="12">
        <v>10500102666201</v>
      </c>
      <c r="F342" t="s">
        <v>562</v>
      </c>
    </row>
    <row r="343" spans="1:6" x14ac:dyDescent="0.25">
      <c r="A343" s="12">
        <v>105001026671</v>
      </c>
      <c r="B343" s="13" t="s">
        <v>563</v>
      </c>
      <c r="C343" t="s">
        <v>188</v>
      </c>
      <c r="D343">
        <v>914</v>
      </c>
      <c r="E343" s="12">
        <v>10500102667101</v>
      </c>
      <c r="F343" t="s">
        <v>563</v>
      </c>
    </row>
    <row r="344" spans="1:6" x14ac:dyDescent="0.25">
      <c r="A344" s="12">
        <v>105001026689</v>
      </c>
      <c r="B344" s="13" t="s">
        <v>564</v>
      </c>
      <c r="C344" t="s">
        <v>697</v>
      </c>
      <c r="D344">
        <v>931</v>
      </c>
      <c r="E344" s="12">
        <v>10500102668901</v>
      </c>
      <c r="F344" t="s">
        <v>564</v>
      </c>
    </row>
    <row r="345" spans="1:6" x14ac:dyDescent="0.25">
      <c r="A345" s="12">
        <v>105001026697</v>
      </c>
      <c r="B345" s="13" t="s">
        <v>565</v>
      </c>
      <c r="C345" t="s">
        <v>698</v>
      </c>
      <c r="D345">
        <v>931</v>
      </c>
      <c r="E345" s="12">
        <v>10500102669701</v>
      </c>
      <c r="F345" t="s">
        <v>565</v>
      </c>
    </row>
    <row r="346" spans="1:6" x14ac:dyDescent="0.25">
      <c r="A346" s="12">
        <v>105001026697</v>
      </c>
      <c r="B346" s="13" t="s">
        <v>565</v>
      </c>
      <c r="C346" t="s">
        <v>698</v>
      </c>
      <c r="D346">
        <v>931</v>
      </c>
      <c r="E346" s="12">
        <v>10500102669702</v>
      </c>
      <c r="F346" t="s">
        <v>566</v>
      </c>
    </row>
    <row r="347" spans="1:6" x14ac:dyDescent="0.25">
      <c r="A347" s="12">
        <v>105001026701</v>
      </c>
      <c r="B347" s="13" t="s">
        <v>567</v>
      </c>
      <c r="C347" t="s">
        <v>190</v>
      </c>
      <c r="D347">
        <v>921</v>
      </c>
      <c r="E347" s="12">
        <v>10500102670101</v>
      </c>
      <c r="F347" t="s">
        <v>567</v>
      </c>
    </row>
    <row r="348" spans="1:6" x14ac:dyDescent="0.25">
      <c r="A348" s="12">
        <v>105001026719</v>
      </c>
      <c r="B348" s="13" t="s">
        <v>568</v>
      </c>
      <c r="C348" t="s">
        <v>105</v>
      </c>
      <c r="D348">
        <v>922</v>
      </c>
      <c r="E348" s="12">
        <v>10500102671901</v>
      </c>
      <c r="F348" t="s">
        <v>568</v>
      </c>
    </row>
    <row r="349" spans="1:6" x14ac:dyDescent="0.25">
      <c r="A349" s="12">
        <v>105001800112</v>
      </c>
      <c r="B349" s="13" t="s">
        <v>569</v>
      </c>
      <c r="C349" t="s">
        <v>112</v>
      </c>
      <c r="D349">
        <v>922</v>
      </c>
      <c r="E349" s="12">
        <v>10500180011201</v>
      </c>
      <c r="F349" t="s">
        <v>569</v>
      </c>
    </row>
    <row r="350" spans="1:6" x14ac:dyDescent="0.25">
      <c r="A350" s="12">
        <v>105001800112</v>
      </c>
      <c r="B350" s="13" t="s">
        <v>569</v>
      </c>
      <c r="C350" t="s">
        <v>112</v>
      </c>
      <c r="D350">
        <v>922</v>
      </c>
      <c r="E350" s="12">
        <v>10500180011202</v>
      </c>
      <c r="F350" t="s">
        <v>570</v>
      </c>
    </row>
    <row r="351" spans="1:6" x14ac:dyDescent="0.25">
      <c r="A351" s="12">
        <v>205001001389</v>
      </c>
      <c r="B351" s="13" t="s">
        <v>571</v>
      </c>
      <c r="C351" t="s">
        <v>133</v>
      </c>
      <c r="D351">
        <v>925</v>
      </c>
      <c r="E351" s="12">
        <v>20500100138901</v>
      </c>
      <c r="F351" t="s">
        <v>571</v>
      </c>
    </row>
    <row r="352" spans="1:6" x14ac:dyDescent="0.25">
      <c r="A352" s="12">
        <v>205001001389</v>
      </c>
      <c r="B352" s="13" t="s">
        <v>571</v>
      </c>
      <c r="C352" t="s">
        <v>133</v>
      </c>
      <c r="D352">
        <v>925</v>
      </c>
      <c r="E352" s="12">
        <v>20500100138902</v>
      </c>
      <c r="F352" t="s">
        <v>572</v>
      </c>
    </row>
    <row r="353" spans="1:6" x14ac:dyDescent="0.25">
      <c r="A353" s="12">
        <v>205001001389</v>
      </c>
      <c r="B353" s="13" t="s">
        <v>571</v>
      </c>
      <c r="C353" t="s">
        <v>133</v>
      </c>
      <c r="D353">
        <v>925</v>
      </c>
      <c r="E353" s="12">
        <v>20500100138903</v>
      </c>
      <c r="F353" t="s">
        <v>573</v>
      </c>
    </row>
    <row r="354" spans="1:6" x14ac:dyDescent="0.25">
      <c r="A354" s="12">
        <v>205001001672</v>
      </c>
      <c r="B354" s="13" t="s">
        <v>574</v>
      </c>
      <c r="C354" t="s">
        <v>138</v>
      </c>
      <c r="D354">
        <v>937</v>
      </c>
      <c r="E354" s="12">
        <v>20500100167201</v>
      </c>
      <c r="F354" t="s">
        <v>574</v>
      </c>
    </row>
    <row r="355" spans="1:6" x14ac:dyDescent="0.25">
      <c r="A355" s="12">
        <v>205001001672</v>
      </c>
      <c r="B355" s="13" t="s">
        <v>574</v>
      </c>
      <c r="C355" t="s">
        <v>138</v>
      </c>
      <c r="D355">
        <v>937</v>
      </c>
      <c r="E355" s="12">
        <v>20500100167202</v>
      </c>
      <c r="F355" t="s">
        <v>575</v>
      </c>
    </row>
    <row r="356" spans="1:6" x14ac:dyDescent="0.25">
      <c r="A356" s="12">
        <v>205001001966</v>
      </c>
      <c r="B356" s="13" t="s">
        <v>576</v>
      </c>
      <c r="C356" t="s">
        <v>136</v>
      </c>
      <c r="D356">
        <v>936</v>
      </c>
      <c r="E356" s="12">
        <v>20500100196601</v>
      </c>
      <c r="F356" t="s">
        <v>576</v>
      </c>
    </row>
    <row r="357" spans="1:6" x14ac:dyDescent="0.25">
      <c r="A357" s="12">
        <v>205001001966</v>
      </c>
      <c r="B357" s="13" t="s">
        <v>576</v>
      </c>
      <c r="C357" t="s">
        <v>136</v>
      </c>
      <c r="D357">
        <v>936</v>
      </c>
      <c r="E357" s="12">
        <v>20500100196602</v>
      </c>
      <c r="F357" t="s">
        <v>577</v>
      </c>
    </row>
    <row r="358" spans="1:6" x14ac:dyDescent="0.25">
      <c r="A358" s="12">
        <v>205001001966</v>
      </c>
      <c r="B358" s="13" t="s">
        <v>576</v>
      </c>
      <c r="C358" t="s">
        <v>136</v>
      </c>
      <c r="D358">
        <v>936</v>
      </c>
      <c r="E358" s="12">
        <v>20500100196603</v>
      </c>
      <c r="F358" t="s">
        <v>578</v>
      </c>
    </row>
    <row r="359" spans="1:6" x14ac:dyDescent="0.25">
      <c r="A359" s="12">
        <v>205001001966</v>
      </c>
      <c r="B359" s="13" t="s">
        <v>576</v>
      </c>
      <c r="C359" t="s">
        <v>136</v>
      </c>
      <c r="D359">
        <v>936</v>
      </c>
      <c r="E359" s="12">
        <v>20500100196604</v>
      </c>
      <c r="F359" t="s">
        <v>579</v>
      </c>
    </row>
    <row r="360" spans="1:6" x14ac:dyDescent="0.25">
      <c r="A360" s="12">
        <v>205001001966</v>
      </c>
      <c r="B360" s="13" t="s">
        <v>576</v>
      </c>
      <c r="C360" t="s">
        <v>136</v>
      </c>
      <c r="D360">
        <v>936</v>
      </c>
      <c r="E360" s="12">
        <v>20500100196605</v>
      </c>
      <c r="F360" t="s">
        <v>580</v>
      </c>
    </row>
    <row r="361" spans="1:6" x14ac:dyDescent="0.25">
      <c r="A361" s="12">
        <v>205001001966</v>
      </c>
      <c r="B361" s="13" t="s">
        <v>576</v>
      </c>
      <c r="C361" t="s">
        <v>136</v>
      </c>
      <c r="D361">
        <v>936</v>
      </c>
      <c r="E361" s="12">
        <v>20500100196606</v>
      </c>
      <c r="F361" t="s">
        <v>581</v>
      </c>
    </row>
    <row r="362" spans="1:6" x14ac:dyDescent="0.25">
      <c r="A362" s="12">
        <v>205001001966</v>
      </c>
      <c r="B362" s="13" t="s">
        <v>576</v>
      </c>
      <c r="C362" t="s">
        <v>136</v>
      </c>
      <c r="D362">
        <v>936</v>
      </c>
      <c r="E362" s="12">
        <v>20500100196607</v>
      </c>
      <c r="F362" t="s">
        <v>582</v>
      </c>
    </row>
    <row r="363" spans="1:6" x14ac:dyDescent="0.25">
      <c r="A363" s="12">
        <v>205001002199</v>
      </c>
      <c r="B363" s="13" t="s">
        <v>583</v>
      </c>
      <c r="C363" t="s">
        <v>181</v>
      </c>
      <c r="D363">
        <v>936</v>
      </c>
      <c r="E363" s="12">
        <v>20500100219901</v>
      </c>
      <c r="F363" t="s">
        <v>583</v>
      </c>
    </row>
    <row r="364" spans="1:6" x14ac:dyDescent="0.25">
      <c r="A364" s="12">
        <v>205001002768</v>
      </c>
      <c r="B364" s="13" t="s">
        <v>584</v>
      </c>
      <c r="C364" t="s">
        <v>178</v>
      </c>
      <c r="D364">
        <v>937</v>
      </c>
      <c r="E364" s="12">
        <v>20500100276801</v>
      </c>
      <c r="F364" t="s">
        <v>584</v>
      </c>
    </row>
    <row r="365" spans="1:6" x14ac:dyDescent="0.25">
      <c r="A365" s="12">
        <v>205001002768</v>
      </c>
      <c r="B365" s="13" t="s">
        <v>584</v>
      </c>
      <c r="C365" t="s">
        <v>178</v>
      </c>
      <c r="D365">
        <v>937</v>
      </c>
      <c r="E365" s="12">
        <v>20500100276802</v>
      </c>
      <c r="F365" t="s">
        <v>585</v>
      </c>
    </row>
    <row r="366" spans="1:6" x14ac:dyDescent="0.25">
      <c r="A366" s="12">
        <v>205001002768</v>
      </c>
      <c r="B366" s="13" t="s">
        <v>584</v>
      </c>
      <c r="C366" t="s">
        <v>178</v>
      </c>
      <c r="D366">
        <v>937</v>
      </c>
      <c r="E366" s="12">
        <v>20500100276803</v>
      </c>
      <c r="F366" t="s">
        <v>586</v>
      </c>
    </row>
    <row r="367" spans="1:6" x14ac:dyDescent="0.25">
      <c r="A367" s="12">
        <v>205001002768</v>
      </c>
      <c r="B367" s="13" t="s">
        <v>584</v>
      </c>
      <c r="C367" t="s">
        <v>178</v>
      </c>
      <c r="D367">
        <v>937</v>
      </c>
      <c r="E367" s="12">
        <v>20500100276804</v>
      </c>
      <c r="F367" t="s">
        <v>587</v>
      </c>
    </row>
    <row r="368" spans="1:6" x14ac:dyDescent="0.25">
      <c r="A368" s="12">
        <v>205001002768</v>
      </c>
      <c r="B368" s="13" t="s">
        <v>584</v>
      </c>
      <c r="C368" t="s">
        <v>178</v>
      </c>
      <c r="D368">
        <v>937</v>
      </c>
      <c r="E368" s="12">
        <v>20500100276805</v>
      </c>
      <c r="F368" t="s">
        <v>588</v>
      </c>
    </row>
    <row r="369" spans="1:6" x14ac:dyDescent="0.25">
      <c r="A369" s="12">
        <v>205001002768</v>
      </c>
      <c r="B369" s="13" t="s">
        <v>584</v>
      </c>
      <c r="C369" t="s">
        <v>178</v>
      </c>
      <c r="D369">
        <v>937</v>
      </c>
      <c r="E369" s="12">
        <v>20500100276806</v>
      </c>
      <c r="F369" t="s">
        <v>589</v>
      </c>
    </row>
    <row r="370" spans="1:6" x14ac:dyDescent="0.25">
      <c r="A370" s="12">
        <v>205001006119</v>
      </c>
      <c r="B370" s="13" t="s">
        <v>590</v>
      </c>
      <c r="C370" t="s">
        <v>134</v>
      </c>
      <c r="D370">
        <v>925</v>
      </c>
      <c r="E370" s="12">
        <v>20500100611901</v>
      </c>
      <c r="F370" t="s">
        <v>590</v>
      </c>
    </row>
    <row r="371" spans="1:6" x14ac:dyDescent="0.25">
      <c r="A371" s="12">
        <v>205001006119</v>
      </c>
      <c r="B371" s="13" t="s">
        <v>590</v>
      </c>
      <c r="C371" t="s">
        <v>134</v>
      </c>
      <c r="D371">
        <v>925</v>
      </c>
      <c r="E371" s="12">
        <v>20500100611902</v>
      </c>
      <c r="F371" t="s">
        <v>591</v>
      </c>
    </row>
    <row r="372" spans="1:6" x14ac:dyDescent="0.25">
      <c r="A372" s="12">
        <v>205001006119</v>
      </c>
      <c r="B372" s="13" t="s">
        <v>590</v>
      </c>
      <c r="C372" t="s">
        <v>134</v>
      </c>
      <c r="D372">
        <v>925</v>
      </c>
      <c r="E372" s="12">
        <v>20500100611903</v>
      </c>
      <c r="F372" t="s">
        <v>592</v>
      </c>
    </row>
    <row r="373" spans="1:6" x14ac:dyDescent="0.25">
      <c r="A373" s="12">
        <v>205001006224</v>
      </c>
      <c r="B373" s="13" t="s">
        <v>593</v>
      </c>
      <c r="C373" t="s">
        <v>699</v>
      </c>
      <c r="D373">
        <v>925</v>
      </c>
      <c r="E373" s="12">
        <v>20500100622401</v>
      </c>
      <c r="F373" t="s">
        <v>593</v>
      </c>
    </row>
    <row r="374" spans="1:6" x14ac:dyDescent="0.25">
      <c r="A374" s="12">
        <v>205001006224</v>
      </c>
      <c r="B374" s="13" t="s">
        <v>593</v>
      </c>
      <c r="C374" t="s">
        <v>699</v>
      </c>
      <c r="D374">
        <v>925</v>
      </c>
      <c r="E374" s="12">
        <v>20500100622402</v>
      </c>
      <c r="F374" t="s">
        <v>594</v>
      </c>
    </row>
    <row r="375" spans="1:6" x14ac:dyDescent="0.25">
      <c r="A375" s="12">
        <v>205001006232</v>
      </c>
      <c r="B375" s="13" t="s">
        <v>595</v>
      </c>
      <c r="C375" t="s">
        <v>700</v>
      </c>
      <c r="D375">
        <v>936</v>
      </c>
      <c r="E375" s="12">
        <v>20500100623201</v>
      </c>
      <c r="F375" t="s">
        <v>595</v>
      </c>
    </row>
    <row r="376" spans="1:6" x14ac:dyDescent="0.25">
      <c r="A376" s="12">
        <v>205001006526</v>
      </c>
      <c r="B376" s="13" t="s">
        <v>596</v>
      </c>
      <c r="C376" t="s">
        <v>174</v>
      </c>
      <c r="D376">
        <v>934</v>
      </c>
      <c r="E376" s="12">
        <v>20500100652601</v>
      </c>
      <c r="F376" t="s">
        <v>596</v>
      </c>
    </row>
    <row r="377" spans="1:6" x14ac:dyDescent="0.25">
      <c r="A377" s="12">
        <v>205001006526</v>
      </c>
      <c r="B377" s="13" t="s">
        <v>596</v>
      </c>
      <c r="C377" t="s">
        <v>174</v>
      </c>
      <c r="D377">
        <v>934</v>
      </c>
      <c r="E377" s="12">
        <v>20500100652602</v>
      </c>
      <c r="F377" t="s">
        <v>597</v>
      </c>
    </row>
    <row r="378" spans="1:6" x14ac:dyDescent="0.25">
      <c r="A378" s="12">
        <v>205001007735</v>
      </c>
      <c r="B378" s="13" t="s">
        <v>598</v>
      </c>
      <c r="C378" t="s">
        <v>182</v>
      </c>
      <c r="D378">
        <v>936</v>
      </c>
      <c r="E378" s="12">
        <v>20500100773501</v>
      </c>
      <c r="F378" t="s">
        <v>598</v>
      </c>
    </row>
    <row r="379" spans="1:6" x14ac:dyDescent="0.25">
      <c r="A379" s="12">
        <v>205001007735</v>
      </c>
      <c r="B379" s="13" t="s">
        <v>598</v>
      </c>
      <c r="C379" t="s">
        <v>182</v>
      </c>
      <c r="D379">
        <v>936</v>
      </c>
      <c r="E379" s="12">
        <v>20500100773502</v>
      </c>
      <c r="F379" t="s">
        <v>599</v>
      </c>
    </row>
    <row r="380" spans="1:6" x14ac:dyDescent="0.25">
      <c r="A380" s="12">
        <v>205001009797</v>
      </c>
      <c r="B380" s="13" t="s">
        <v>600</v>
      </c>
      <c r="C380" t="s">
        <v>116</v>
      </c>
      <c r="D380">
        <v>937</v>
      </c>
      <c r="E380" s="12">
        <v>20500100979701</v>
      </c>
      <c r="F380" t="s">
        <v>600</v>
      </c>
    </row>
    <row r="381" spans="1:6" x14ac:dyDescent="0.25">
      <c r="A381" s="12">
        <v>205001009797</v>
      </c>
      <c r="B381" s="13" t="s">
        <v>600</v>
      </c>
      <c r="C381" t="s">
        <v>116</v>
      </c>
      <c r="D381">
        <v>937</v>
      </c>
      <c r="E381" s="12">
        <v>20500100979702</v>
      </c>
      <c r="F381" t="s">
        <v>601</v>
      </c>
    </row>
    <row r="382" spans="1:6" x14ac:dyDescent="0.25">
      <c r="A382" s="12">
        <v>205001009916</v>
      </c>
      <c r="B382" s="13" t="s">
        <v>602</v>
      </c>
      <c r="C382" t="s">
        <v>135</v>
      </c>
      <c r="D382">
        <v>935</v>
      </c>
      <c r="E382" s="12">
        <v>20500100991601</v>
      </c>
      <c r="F382" t="s">
        <v>602</v>
      </c>
    </row>
    <row r="383" spans="1:6" x14ac:dyDescent="0.25">
      <c r="A383" s="12">
        <v>205001009916</v>
      </c>
      <c r="B383" s="13" t="s">
        <v>602</v>
      </c>
      <c r="C383" t="s">
        <v>135</v>
      </c>
      <c r="D383">
        <v>935</v>
      </c>
      <c r="E383" s="12">
        <v>20500100991602</v>
      </c>
      <c r="F383" t="s">
        <v>603</v>
      </c>
    </row>
    <row r="384" spans="1:6" x14ac:dyDescent="0.25">
      <c r="A384" s="12">
        <v>205001009916</v>
      </c>
      <c r="B384" s="13" t="s">
        <v>602</v>
      </c>
      <c r="C384" t="s">
        <v>135</v>
      </c>
      <c r="D384">
        <v>935</v>
      </c>
      <c r="E384" s="12">
        <v>20500100991603</v>
      </c>
      <c r="F384" t="s">
        <v>604</v>
      </c>
    </row>
    <row r="385" spans="1:6" x14ac:dyDescent="0.25">
      <c r="A385" s="12">
        <v>205001010264</v>
      </c>
      <c r="B385" s="13" t="s">
        <v>605</v>
      </c>
      <c r="C385" t="s">
        <v>183</v>
      </c>
      <c r="D385">
        <v>936</v>
      </c>
      <c r="E385" s="12">
        <v>20500101026401</v>
      </c>
      <c r="F385" t="s">
        <v>605</v>
      </c>
    </row>
    <row r="386" spans="1:6" x14ac:dyDescent="0.25">
      <c r="A386" s="12">
        <v>205001010264</v>
      </c>
      <c r="B386" s="13" t="s">
        <v>605</v>
      </c>
      <c r="C386" t="s">
        <v>183</v>
      </c>
      <c r="D386">
        <v>936</v>
      </c>
      <c r="E386" s="12">
        <v>20500101026402</v>
      </c>
      <c r="F386" t="s">
        <v>606</v>
      </c>
    </row>
    <row r="387" spans="1:6" x14ac:dyDescent="0.25">
      <c r="A387" s="12">
        <v>205001010281</v>
      </c>
      <c r="B387" s="13" t="s">
        <v>607</v>
      </c>
      <c r="C387" t="s">
        <v>184</v>
      </c>
      <c r="D387">
        <v>936</v>
      </c>
      <c r="E387" s="12">
        <v>20500101028101</v>
      </c>
      <c r="F387" t="s">
        <v>607</v>
      </c>
    </row>
    <row r="388" spans="1:6" x14ac:dyDescent="0.25">
      <c r="A388" s="12">
        <v>205001011031</v>
      </c>
      <c r="B388" s="13" t="s">
        <v>608</v>
      </c>
      <c r="C388" t="s">
        <v>139</v>
      </c>
      <c r="D388">
        <v>925</v>
      </c>
      <c r="E388" s="12">
        <v>20500101103101</v>
      </c>
      <c r="F388" t="s">
        <v>608</v>
      </c>
    </row>
    <row r="389" spans="1:6" x14ac:dyDescent="0.25">
      <c r="A389" s="12">
        <v>205001011031</v>
      </c>
      <c r="B389" s="13" t="s">
        <v>608</v>
      </c>
      <c r="C389" t="s">
        <v>139</v>
      </c>
      <c r="D389">
        <v>925</v>
      </c>
      <c r="E389" s="12">
        <v>20500101103102</v>
      </c>
      <c r="F389" t="s">
        <v>609</v>
      </c>
    </row>
    <row r="390" spans="1:6" x14ac:dyDescent="0.25">
      <c r="A390" s="12">
        <v>205001012534</v>
      </c>
      <c r="B390" s="13" t="s">
        <v>610</v>
      </c>
      <c r="C390" t="s">
        <v>701</v>
      </c>
      <c r="D390">
        <v>937</v>
      </c>
      <c r="E390" s="12">
        <v>20500101253401</v>
      </c>
      <c r="F390" t="s">
        <v>610</v>
      </c>
    </row>
    <row r="391" spans="1:6" x14ac:dyDescent="0.25">
      <c r="A391" s="12">
        <v>205001012534</v>
      </c>
      <c r="B391" s="13" t="s">
        <v>610</v>
      </c>
      <c r="C391" t="s">
        <v>701</v>
      </c>
      <c r="D391">
        <v>937</v>
      </c>
      <c r="E391" s="12">
        <v>20500101253402</v>
      </c>
      <c r="F391" t="s">
        <v>611</v>
      </c>
    </row>
    <row r="392" spans="1:6" x14ac:dyDescent="0.25">
      <c r="A392" s="12">
        <v>205001012534</v>
      </c>
      <c r="B392" s="13" t="s">
        <v>610</v>
      </c>
      <c r="C392" t="s">
        <v>701</v>
      </c>
      <c r="D392">
        <v>937</v>
      </c>
      <c r="E392" s="12">
        <v>20500101253403</v>
      </c>
      <c r="F392" t="s">
        <v>612</v>
      </c>
    </row>
    <row r="393" spans="1:6" x14ac:dyDescent="0.25">
      <c r="A393" s="12">
        <v>205001014308</v>
      </c>
      <c r="B393" s="13" t="s">
        <v>613</v>
      </c>
      <c r="C393" t="s">
        <v>702</v>
      </c>
      <c r="D393">
        <v>936</v>
      </c>
      <c r="E393" s="12">
        <v>20500101430801</v>
      </c>
      <c r="F393" t="s">
        <v>613</v>
      </c>
    </row>
    <row r="394" spans="1:6" x14ac:dyDescent="0.25">
      <c r="A394" s="12">
        <v>205001014308</v>
      </c>
      <c r="B394" s="13" t="s">
        <v>613</v>
      </c>
      <c r="C394" t="s">
        <v>702</v>
      </c>
      <c r="D394">
        <v>936</v>
      </c>
      <c r="E394" s="12">
        <v>20500101430802</v>
      </c>
      <c r="F394" t="s">
        <v>614</v>
      </c>
    </row>
    <row r="395" spans="1:6" x14ac:dyDescent="0.25">
      <c r="A395" s="12">
        <v>205001014308</v>
      </c>
      <c r="B395" s="13" t="s">
        <v>613</v>
      </c>
      <c r="C395" t="s">
        <v>702</v>
      </c>
      <c r="D395">
        <v>936</v>
      </c>
      <c r="E395" s="12">
        <v>20500101430803</v>
      </c>
      <c r="F395" t="s">
        <v>615</v>
      </c>
    </row>
    <row r="396" spans="1:6" x14ac:dyDescent="0.25">
      <c r="A396" s="12">
        <v>205001018745</v>
      </c>
      <c r="B396" s="13" t="s">
        <v>616</v>
      </c>
      <c r="C396" t="s">
        <v>60</v>
      </c>
      <c r="D396">
        <v>937</v>
      </c>
      <c r="E396" s="12">
        <v>20500101874501</v>
      </c>
      <c r="F396" t="s">
        <v>616</v>
      </c>
    </row>
    <row r="397" spans="1:6" x14ac:dyDescent="0.25">
      <c r="A397" s="12">
        <v>205001019318</v>
      </c>
      <c r="B397" s="13" t="s">
        <v>617</v>
      </c>
      <c r="C397" t="s">
        <v>186</v>
      </c>
      <c r="D397">
        <v>937</v>
      </c>
      <c r="E397" s="12">
        <v>20500101931801</v>
      </c>
      <c r="F397" t="s">
        <v>617</v>
      </c>
    </row>
    <row r="398" spans="1:6" x14ac:dyDescent="0.25">
      <c r="A398" s="12">
        <v>205001019318</v>
      </c>
      <c r="B398" s="13" t="s">
        <v>617</v>
      </c>
      <c r="C398" t="s">
        <v>186</v>
      </c>
      <c r="D398">
        <v>937</v>
      </c>
      <c r="E398" s="12">
        <v>20500101931802</v>
      </c>
      <c r="F398" t="s">
        <v>278</v>
      </c>
    </row>
    <row r="399" spans="1:6" x14ac:dyDescent="0.25">
      <c r="A399" s="12">
        <v>205001019989</v>
      </c>
      <c r="B399" s="13" t="s">
        <v>618</v>
      </c>
      <c r="C399" t="s">
        <v>703</v>
      </c>
      <c r="D399">
        <v>936</v>
      </c>
      <c r="E399" s="12">
        <v>20500101998901</v>
      </c>
      <c r="F399" t="s">
        <v>618</v>
      </c>
    </row>
    <row r="400" spans="1:6" x14ac:dyDescent="0.25">
      <c r="A400" s="12">
        <v>205001019989</v>
      </c>
      <c r="B400" s="13" t="s">
        <v>618</v>
      </c>
      <c r="C400" t="s">
        <v>703</v>
      </c>
      <c r="D400">
        <v>936</v>
      </c>
      <c r="E400" s="12">
        <v>20500101998902</v>
      </c>
      <c r="F400" t="s">
        <v>619</v>
      </c>
    </row>
    <row r="401" spans="1:6" x14ac:dyDescent="0.25">
      <c r="A401" s="12">
        <v>205001021452</v>
      </c>
      <c r="B401" s="13" t="s">
        <v>620</v>
      </c>
      <c r="C401" t="s">
        <v>137</v>
      </c>
      <c r="D401">
        <v>936</v>
      </c>
      <c r="E401" s="12">
        <v>20500102145201</v>
      </c>
      <c r="F401" t="s">
        <v>620</v>
      </c>
    </row>
    <row r="402" spans="1:6" x14ac:dyDescent="0.25">
      <c r="A402" s="12">
        <v>205001021452</v>
      </c>
      <c r="B402" s="13" t="s">
        <v>620</v>
      </c>
      <c r="C402" t="s">
        <v>137</v>
      </c>
      <c r="D402">
        <v>936</v>
      </c>
      <c r="E402" s="12">
        <v>20500102145202</v>
      </c>
      <c r="F402" t="s">
        <v>621</v>
      </c>
    </row>
    <row r="403" spans="1:6" x14ac:dyDescent="0.25">
      <c r="A403" s="12">
        <v>205001021452</v>
      </c>
      <c r="B403" s="13" t="s">
        <v>620</v>
      </c>
      <c r="C403" t="s">
        <v>137</v>
      </c>
      <c r="D403">
        <v>936</v>
      </c>
      <c r="E403" s="12">
        <v>20500102145203</v>
      </c>
      <c r="F403" t="s">
        <v>622</v>
      </c>
    </row>
    <row r="404" spans="1:6" x14ac:dyDescent="0.25">
      <c r="A404" s="12">
        <v>205001021452</v>
      </c>
      <c r="B404" s="13" t="s">
        <v>620</v>
      </c>
      <c r="C404" t="s">
        <v>137</v>
      </c>
      <c r="D404">
        <v>936</v>
      </c>
      <c r="E404" s="12">
        <v>20500102145204</v>
      </c>
      <c r="F404" t="s">
        <v>623</v>
      </c>
    </row>
    <row r="405" spans="1:6" x14ac:dyDescent="0.25">
      <c r="A405" s="12">
        <v>205001026624</v>
      </c>
      <c r="B405" s="13" t="s">
        <v>624</v>
      </c>
      <c r="C405" t="s">
        <v>704</v>
      </c>
      <c r="D405">
        <v>937</v>
      </c>
      <c r="E405" s="12">
        <v>20500102662401</v>
      </c>
      <c r="F405" t="s">
        <v>624</v>
      </c>
    </row>
    <row r="406" spans="1:6" x14ac:dyDescent="0.25">
      <c r="A406" s="12">
        <v>205001026632</v>
      </c>
      <c r="B406" s="13" t="s">
        <v>625</v>
      </c>
      <c r="C406" t="s">
        <v>705</v>
      </c>
      <c r="D406">
        <v>937</v>
      </c>
      <c r="E406" s="12">
        <v>20500102663201</v>
      </c>
      <c r="F406" t="s">
        <v>625</v>
      </c>
    </row>
    <row r="407" spans="1:6" x14ac:dyDescent="0.25">
      <c r="A407" s="12">
        <v>205001026641</v>
      </c>
      <c r="B407" s="13" t="s">
        <v>626</v>
      </c>
      <c r="C407" t="s">
        <v>192</v>
      </c>
      <c r="D407">
        <v>937</v>
      </c>
      <c r="E407" s="12">
        <v>20500102664101</v>
      </c>
      <c r="F407" t="s">
        <v>626</v>
      </c>
    </row>
    <row r="408" spans="1:6" x14ac:dyDescent="0.25">
      <c r="A408" s="12">
        <v>305001004854</v>
      </c>
      <c r="B408" s="13" t="s">
        <v>627</v>
      </c>
      <c r="C408" t="s">
        <v>132</v>
      </c>
      <c r="D408">
        <v>917</v>
      </c>
      <c r="E408" s="12">
        <v>30500100485401</v>
      </c>
      <c r="F408" t="s">
        <v>627</v>
      </c>
    </row>
    <row r="409" spans="1:6" x14ac:dyDescent="0.25">
      <c r="A409" s="12">
        <v>305001007594</v>
      </c>
      <c r="B409" s="13" t="s">
        <v>628</v>
      </c>
      <c r="C409" t="s">
        <v>108</v>
      </c>
      <c r="D409">
        <v>921</v>
      </c>
      <c r="E409" s="12">
        <v>30500100759401</v>
      </c>
      <c r="F409" t="s">
        <v>628</v>
      </c>
    </row>
    <row r="410" spans="1:6" x14ac:dyDescent="0.25">
      <c r="A410" s="12">
        <v>305001015287</v>
      </c>
      <c r="B410" s="13" t="s">
        <v>629</v>
      </c>
      <c r="C410" t="s">
        <v>38</v>
      </c>
      <c r="D410">
        <v>914</v>
      </c>
      <c r="E410" s="12">
        <v>30500101528701</v>
      </c>
      <c r="F410" t="s">
        <v>629</v>
      </c>
    </row>
    <row r="411" spans="1:6" x14ac:dyDescent="0.25">
      <c r="A411" s="12">
        <v>305001015287</v>
      </c>
      <c r="B411" s="13" t="s">
        <v>629</v>
      </c>
      <c r="C411" t="s">
        <v>38</v>
      </c>
      <c r="D411">
        <v>914</v>
      </c>
      <c r="E411" s="12">
        <v>30500101528702</v>
      </c>
      <c r="F411" t="s">
        <v>630</v>
      </c>
    </row>
    <row r="412" spans="1:6" x14ac:dyDescent="0.25">
      <c r="A412" s="12">
        <v>305001015686</v>
      </c>
      <c r="B412" s="13" t="s">
        <v>631</v>
      </c>
      <c r="C412" t="s">
        <v>706</v>
      </c>
      <c r="D412">
        <v>920</v>
      </c>
      <c r="E412" s="12">
        <v>30500101568601</v>
      </c>
      <c r="F412" t="s">
        <v>631</v>
      </c>
    </row>
    <row r="413" spans="1:6" x14ac:dyDescent="0.25">
      <c r="A413" s="12">
        <v>305001015686</v>
      </c>
      <c r="B413" s="13" t="s">
        <v>631</v>
      </c>
      <c r="C413" t="s">
        <v>706</v>
      </c>
      <c r="D413">
        <v>920</v>
      </c>
      <c r="E413" s="12">
        <v>30500101568602</v>
      </c>
      <c r="F413" t="s">
        <v>632</v>
      </c>
    </row>
    <row r="414" spans="1:6" x14ac:dyDescent="0.25">
      <c r="A414" s="12">
        <v>305001015686</v>
      </c>
      <c r="B414" s="13" t="s">
        <v>631</v>
      </c>
      <c r="C414" t="s">
        <v>706</v>
      </c>
      <c r="D414">
        <v>920</v>
      </c>
      <c r="E414" s="12">
        <v>30500101568603</v>
      </c>
      <c r="F414" t="s">
        <v>633</v>
      </c>
    </row>
    <row r="415" spans="1:6" x14ac:dyDescent="0.25">
      <c r="A415" s="12">
        <v>305001016542</v>
      </c>
      <c r="B415" s="13" t="s">
        <v>634</v>
      </c>
      <c r="C415" t="s">
        <v>109</v>
      </c>
      <c r="D415">
        <v>921</v>
      </c>
      <c r="E415" s="12">
        <v>30500101654201</v>
      </c>
      <c r="F415" t="s">
        <v>634</v>
      </c>
    </row>
    <row r="416" spans="1:6" x14ac:dyDescent="0.25">
      <c r="A416" s="12">
        <v>305001016542</v>
      </c>
      <c r="B416" s="13" t="s">
        <v>634</v>
      </c>
      <c r="C416" t="s">
        <v>109</v>
      </c>
      <c r="D416">
        <v>921</v>
      </c>
      <c r="E416" s="12">
        <v>30500101654202</v>
      </c>
      <c r="F416" t="s">
        <v>635</v>
      </c>
    </row>
    <row r="417" spans="1:6" x14ac:dyDescent="0.25">
      <c r="A417" s="12">
        <v>305001018022</v>
      </c>
      <c r="B417" s="13" t="s">
        <v>636</v>
      </c>
      <c r="C417" t="s">
        <v>76</v>
      </c>
      <c r="D417">
        <v>918</v>
      </c>
      <c r="E417" s="12">
        <v>30500101802201</v>
      </c>
      <c r="F417" t="s">
        <v>636</v>
      </c>
    </row>
    <row r="418" spans="1:6" x14ac:dyDescent="0.25">
      <c r="A418" s="12">
        <v>305001018839</v>
      </c>
      <c r="B418" s="13" t="s">
        <v>637</v>
      </c>
      <c r="C418" t="s">
        <v>144</v>
      </c>
      <c r="D418">
        <v>926</v>
      </c>
      <c r="E418" s="12">
        <v>30500101883901</v>
      </c>
      <c r="F418" t="s">
        <v>637</v>
      </c>
    </row>
    <row r="419" spans="1:6" x14ac:dyDescent="0.25">
      <c r="A419" s="12">
        <v>305001019690</v>
      </c>
      <c r="B419" s="13" t="s">
        <v>638</v>
      </c>
      <c r="C419" t="s">
        <v>140</v>
      </c>
      <c r="D419">
        <v>925</v>
      </c>
      <c r="E419" s="12">
        <v>30500101969001</v>
      </c>
      <c r="F419" t="s">
        <v>638</v>
      </c>
    </row>
    <row r="420" spans="1:6" x14ac:dyDescent="0.25">
      <c r="A420" s="12">
        <v>305001019690</v>
      </c>
      <c r="B420" s="13" t="s">
        <v>638</v>
      </c>
      <c r="C420" t="s">
        <v>140</v>
      </c>
      <c r="D420">
        <v>925</v>
      </c>
      <c r="E420" s="12">
        <v>30500101969002</v>
      </c>
      <c r="F420" t="s">
        <v>639</v>
      </c>
    </row>
    <row r="421" spans="1:6" x14ac:dyDescent="0.25">
      <c r="A421" s="12">
        <v>305001022232</v>
      </c>
      <c r="B421" s="13" t="s">
        <v>640</v>
      </c>
      <c r="C421" t="s">
        <v>707</v>
      </c>
      <c r="D421">
        <v>923</v>
      </c>
      <c r="E421" s="12">
        <v>30500102223201</v>
      </c>
      <c r="F421" t="s">
        <v>640</v>
      </c>
    </row>
    <row r="422" spans="1:6" x14ac:dyDescent="0.25">
      <c r="A422" s="12">
        <v>305001022640</v>
      </c>
      <c r="B422" s="13" t="s">
        <v>641</v>
      </c>
      <c r="C422" t="s">
        <v>77</v>
      </c>
      <c r="D422">
        <v>918</v>
      </c>
      <c r="E422" s="12">
        <v>30500102264001</v>
      </c>
      <c r="F422" t="s">
        <v>641</v>
      </c>
    </row>
    <row r="423" spans="1:6" x14ac:dyDescent="0.25">
      <c r="A423" s="12"/>
      <c r="B423" s="13"/>
      <c r="E423" s="12"/>
    </row>
  </sheetData>
  <sheetProtection algorithmName="SHA-512" hashValue="HaBcZXQemZimgYJV7RWpy4BkNVNrelX5sJGHVt3SWInRDPNDZqH6c9ztJKuxRCx2iP1AsM9xeDQFZXAsyXVn6A==" saltValue="Bz7YWESNdjcYLz79KB4a5A=="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SEDE PRINCIPAL</vt:lpstr>
      <vt:lpstr>SEDE ESCUELA 1</vt:lpstr>
      <vt:lpstr>SEDE ESCUELA 2</vt:lpstr>
      <vt:lpstr>SEDE ESCUELA 3</vt:lpstr>
      <vt:lpstr>SEDE ESCUELA 4</vt:lpstr>
      <vt:lpstr>SEDE ESCUELA 5</vt:lpstr>
      <vt:lpstr>Hoja4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Carolina Bedoya Paez</cp:lastModifiedBy>
  <cp:lastPrinted>2019-05-06T15:38:43Z</cp:lastPrinted>
  <dcterms:created xsi:type="dcterms:W3CDTF">2019-04-27T00:56:01Z</dcterms:created>
  <dcterms:modified xsi:type="dcterms:W3CDTF">2022-05-06T16:59:31Z</dcterms:modified>
</cp:coreProperties>
</file>